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Z:\Purchasing\BIDS - RFPs Contracts\FOOD - Small Wares &amp; Small Equipment\~Rapid Wholesale\"/>
    </mc:Choice>
  </mc:AlternateContent>
  <xr:revisionPtr revIDLastSave="0" documentId="8_{48B436BD-765D-4671-A6BC-81F2B763DC20}" xr6:coauthVersionLast="44" xr6:coauthVersionMax="44" xr10:uidLastSave="{00000000-0000-0000-0000-000000000000}"/>
  <bookViews>
    <workbookView xWindow="20370" yWindow="-120" windowWidth="29040" windowHeight="15840" xr2:uid="{00000000-000D-0000-FFFF-FFFF00000000}"/>
  </bookViews>
  <sheets>
    <sheet name="Rapids Wholesale" sheetId="4" r:id="rId1"/>
  </sheets>
  <externalReferences>
    <externalReference r:id="rId2"/>
  </externalReferences>
  <definedNames>
    <definedName name="_xlnm._FilterDatabase" localSheetId="0" hidden="1">'Rapids Wholesale'!$A$17:$G$230</definedName>
    <definedName name="cover">[1]SUMMARY!$B$1:$H$58</definedName>
    <definedName name="_xlnm.Print_Area" localSheetId="0">'Rapids Wholesale'!$A$1:$G$230</definedName>
    <definedName name="Print_Area_MI">#REF!</definedName>
    <definedName name="_xlnm.Print_Titles" localSheetId="0">'Rapids Wholesale'!$17:$17</definedName>
    <definedName name="purchaselog">'[1]PURCHASE LOG'!$A$1:$I$36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2" i="4" l="1"/>
  <c r="G223" i="4"/>
  <c r="G224" i="4"/>
  <c r="G225" i="4"/>
  <c r="G226" i="4"/>
  <c r="G218" i="4" l="1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8" i="4"/>
  <c r="G19" i="4"/>
  <c r="G228" i="4" l="1"/>
  <c r="A227" i="4"/>
  <c r="G221" i="4"/>
  <c r="G220" i="4"/>
  <c r="G229" i="4" l="1"/>
  <c r="G230" i="4" s="1"/>
  <c r="G16" i="4" s="1"/>
</calcChain>
</file>

<file path=xl/sharedStrings.xml><?xml version="1.0" encoding="utf-8"?>
<sst xmlns="http://schemas.openxmlformats.org/spreadsheetml/2006/main" count="823" uniqueCount="441">
  <si>
    <t>TOTAL AMOUNT OF ORDER:</t>
  </si>
  <si>
    <t>STOCK #</t>
  </si>
  <si>
    <t>DESCRIPTION</t>
  </si>
  <si>
    <t>TOTAL PRICE</t>
  </si>
  <si>
    <t>BILL TO:</t>
  </si>
  <si>
    <t>SHIP TO:</t>
  </si>
  <si>
    <t>QTY
ORD</t>
  </si>
  <si>
    <t>UOM</t>
  </si>
  <si>
    <t>SPECIAL INSTRUCTIONS:</t>
  </si>
  <si>
    <t>EA</t>
  </si>
  <si>
    <t>YOUR
 PRICE</t>
  </si>
  <si>
    <t>ADDITIONAL ITEMS</t>
  </si>
  <si>
    <t>nick.schmitt@rapidswholesale.com</t>
  </si>
  <si>
    <t>319-373-7296</t>
  </si>
  <si>
    <t>614DVA-BL</t>
  </si>
  <si>
    <t xml:space="preserve">Dishwashing Apron, 36" x 43", no pockets, heavy duty braided ties, 8 mil institutional quality vinyl, blue </t>
  </si>
  <si>
    <t>San Jamar</t>
  </si>
  <si>
    <t>S196PCP</t>
  </si>
  <si>
    <t>Sani-Safe® (19783) Dough Cutter/Scraper, 6" x 3", stainless steel blade and textured, polypropylene white handle, Perfect Cutlery Packaging, NSF Certified, Made in USA</t>
  </si>
  <si>
    <t>Dexter</t>
  </si>
  <si>
    <t>WSB33X</t>
  </si>
  <si>
    <t>Quik Stik™ Immersion Blender, medium duty, 12 qt. (3 gallon) capacity, 7" stainless steel fixed shaft, stainless steel blade, 2-speed motor, rubberized comfort grip, 6 ft cord with 3-prong plug, 120v/60/1-ph, 100W, NSF, cETLus</t>
  </si>
  <si>
    <t>Waring</t>
  </si>
  <si>
    <t>MXB-800Q</t>
  </si>
  <si>
    <t>Economy Mixing Bowl, 8 quart, 13-1/4" dia. x 4-1/8"H, stainless steel (Qty Break = 12 each)</t>
  </si>
  <si>
    <t>Winco</t>
  </si>
  <si>
    <t>721207</t>
  </si>
  <si>
    <t>Salad Bowl, 5-1/2 qt., 12" dia., round, pebbled exterior, scratch and stain resistant, freezer/dishwasher safe, polycarbonate, clear, NSF</t>
  </si>
  <si>
    <t>Carlisle</t>
  </si>
  <si>
    <t>MXHV-150</t>
  </si>
  <si>
    <t>Mixing Bowl, 1-1/2 quart, 7-3/4" dia. x 2-1/4" H, round, heavy duty, stainless steel (Qty Break = 12 each)</t>
  </si>
  <si>
    <t>MXBH-300</t>
  </si>
  <si>
    <t>Mixing Bowl, 3 quart, 9" dia. x 3-1/2" H, round, heavy duty, stainless steel (Qty Break = 12 each)</t>
  </si>
  <si>
    <t>MXHV-400</t>
  </si>
  <si>
    <t>Mixing Bowl, 4 quart, 10-5/8" dia. x 3-1/4" H, round, heavy duty, stainless steel (Qty Break = 12 each)</t>
  </si>
  <si>
    <t>MXBH-500</t>
  </si>
  <si>
    <t>Mixing Bowl, 5 quart, 10-1/4" dia. x 4-1/2" H, round, heavy duty, stainless steel (Qty Break = 12 each)</t>
  </si>
  <si>
    <t>MXBH-800</t>
  </si>
  <si>
    <t>Mixing Bowl, 8 quart, 12" dia. x 5" H, round, heavy duty, stainless steel (Qty Break = 12 each)</t>
  </si>
  <si>
    <t>MXBH-1300</t>
  </si>
  <si>
    <t>Mixing Bowl, 13 quart, 15" dia. x 5-3/4" H, round, heavy duty, stainless steel (Qty Break = 12 each)</t>
  </si>
  <si>
    <t>203/115V</t>
  </si>
  <si>
    <t>Can Opener, electric, 2-speed (slower speed is ideal for opening smaller cans), recommended usage is up to 75 cans per day, 115v/60/1-ph</t>
  </si>
  <si>
    <t>Edlund</t>
  </si>
  <si>
    <t>U-12C</t>
  </si>
  <si>
    <t>Can Opener, Quick change, manual, with standard length bar and cast stainless steel clamp base, NSF certified</t>
  </si>
  <si>
    <t>709BK</t>
  </si>
  <si>
    <t>Focus Foodservice™ - Swing-A-Way® Can Opener, comfort grip handle, black (sold in case packs only)</t>
  </si>
  <si>
    <t>Crown Brands</t>
  </si>
  <si>
    <t>721</t>
  </si>
  <si>
    <t>Utility Cart, (2) shelf, shelf size 27" x 18", U-shaped frame, all-welded stainless steel construction, 700 lb. capacity, (2) 5" swivel &amp; (2) 8" fixed casters, Made in USA</t>
  </si>
  <si>
    <t>Lakeside</t>
  </si>
  <si>
    <t>4052102</t>
  </si>
  <si>
    <t xml:space="preserve">Sparta® Cutting Board Brush, 6"L x 2-1/2"W, non-absorbant, hanging hole, ergonomically shaped, white plastic block, 1-3/8"L crimped polyester bristles, dishwasher safe, white, BPA Free </t>
  </si>
  <si>
    <t>4002800</t>
  </si>
  <si>
    <t>Sparta® Dishwasher Spray Arm Brush, 35" long, 5"L x 1" dia. polyester bristles, looped end, twisted wire handle, standard color, BPA Free</t>
  </si>
  <si>
    <t>4011000</t>
  </si>
  <si>
    <t>Sparta® Fryer Brush, 28" long, straight, 1-3/8" dia. stiff Teflon® wirewound bristles, heat-resistant to 500°F, hanging hole, cool-touch plastic white handle</t>
  </si>
  <si>
    <t>4002000</t>
  </si>
  <si>
    <t>Sparta® Hand &amp; Nail Brush, 5"L x 2"W polypropylene block, hanging hole, single-sided polyester bristles, standard color</t>
  </si>
  <si>
    <t>40501C02</t>
  </si>
  <si>
    <t>Sparta® Utility Scrub Brush, 20" long, 3" square head, stapled soft polyester bristles, mixed angle crimpled bristles, oil resistant, plastic handle, white, BPA Free, Made in USA</t>
  </si>
  <si>
    <t>4067400</t>
  </si>
  <si>
    <t>Flo-Pac® Utility Toothbrush, 7-1/4" long, 1/2"W x 1/2"L nylon bristle trim, plastic handle, standard color</t>
  </si>
  <si>
    <t>DZ</t>
  </si>
  <si>
    <t>SPG-50</t>
  </si>
  <si>
    <t>Scouring Sponge, 50g, small, stainless steel (Qty Break = 12 each)</t>
  </si>
  <si>
    <t>4026700</t>
  </si>
  <si>
    <t>Flo-Pac® Handle Replacement, 60" long, 1-1/8" dia., threaded, lacquered, hardwood, standard color</t>
  </si>
  <si>
    <t>4042200</t>
  </si>
  <si>
    <t>Flo-Pac® Dual Surface Floor Scrub Brush Head (only), 10"L plastic block, split shape with end-bristles, threaded handle hole, crimped polypropylene bristles, yellow, BPA Free</t>
  </si>
  <si>
    <t>BRM-60L</t>
  </si>
  <si>
    <t>Lobby Broom, 60", angled, built-in cover, PVC bristles (Qty Break = 12 each)</t>
  </si>
  <si>
    <t>PPL-6R</t>
  </si>
  <si>
    <t>Cleaning Bucket, 6 qt., for sanitizing solution, red (Qty Break = 12 each)</t>
  </si>
  <si>
    <t>PPL-6G</t>
  </si>
  <si>
    <t>Cleaning Bucket, 6 qt., for soap solution, green (Qty Break = 12 each)</t>
  </si>
  <si>
    <t>FSS-24</t>
  </si>
  <si>
    <t>Floor Squeegee, 24" straight (handle sold separately) (Qty Break = 6 each)</t>
  </si>
  <si>
    <t>36693000</t>
  </si>
  <si>
    <t>Flo-Pac® Floor Squeegee, 30" long, red foam rubber blade, plastic frame, without handle</t>
  </si>
  <si>
    <t>FSC-60H</t>
  </si>
  <si>
    <t>Handle, 56", wood, for FSS-24 (head sold separately) (Qty Break = 6 each)</t>
  </si>
  <si>
    <t>58030</t>
  </si>
  <si>
    <t>Focus Foodservice™ - West Bend® Coffee Urn, 30 cup, aluminum (replaces 58030R and 58230R) 1090 watt, 120v/50-60hz/1-ph, CE, cULus, NSF</t>
  </si>
  <si>
    <t>6SFSCW135</t>
  </si>
  <si>
    <t>CamSquare® Food Container, 6 qt., 8-3/8"L x 8-3/8"W x 7-1/4"H, red graduation, polycarbonate, dishwasher safe, resists stains &amp; odors, clear, NSF</t>
  </si>
  <si>
    <t>Cambro</t>
  </si>
  <si>
    <t>8SFSCW135</t>
  </si>
  <si>
    <t>CamSquare® Food Container, 8 qt., 8-3/8"L x 8-3/8"W x 9-1/8"H, red graduation, polycarbonate, dishwasher safe, resists stains &amp; odors, clear, NSF</t>
  </si>
  <si>
    <t>SFC2452</t>
  </si>
  <si>
    <t>Cover, for 2 &amp; 4 qt. containers, polyethylene, Kelly green, NSF</t>
  </si>
  <si>
    <t>SFC6451</t>
  </si>
  <si>
    <t>Cover, for 6 &amp; 8 qt. containers, polyethylene, winter rose, NSF</t>
  </si>
  <si>
    <t>PFSF-9</t>
  </si>
  <si>
    <t>Food Storage box, 13 gallon (50 Kg), 18" x 26" x 9", -40°F to 210°F temperature range, dishwasher safe, break-resistant polycarbonate, NSF (Qty Break = 4 each)</t>
  </si>
  <si>
    <t>PFSF-C</t>
  </si>
  <si>
    <t>Cover, for food storage box, 18" x 26", clear, polycarbonate, NSF (Qty Break = 12 each)</t>
  </si>
  <si>
    <t>CBWT-1218</t>
  </si>
  <si>
    <t>Cutting Board, 12" x 18" x 1/2" thick, rectangular, BPA Free, white, NSF (Qty Break = 6 each)</t>
  </si>
  <si>
    <t>CBGR-1218</t>
  </si>
  <si>
    <t>Cutting Board, 12" x 18" x 1/2" thick, BPA Free, polyethylene, green, NSF (Qty Break = 6 each)</t>
  </si>
  <si>
    <t>CBRD-1218</t>
  </si>
  <si>
    <t>Cutting Board, 12" x 18" x 1/2" thick, BPA Free, polypropylene, red, NSF (Qty Break = 6 each)</t>
  </si>
  <si>
    <t>CBYL-1218</t>
  </si>
  <si>
    <t>Cutting Board, 12" x 18" x 1/2" thick, BPA Free, yellow, NSF (Qty Break = 6 each)</t>
  </si>
  <si>
    <t>CBWT-1824</t>
  </si>
  <si>
    <t>Cutting Board, 18" x 24" x 1/2" thick, rectangular, BPA Free, white, NSF (Qty Break = 6 each)</t>
  </si>
  <si>
    <t>CB-6K</t>
  </si>
  <si>
    <t>Cutting Board Rack, 6 slots, fits cutting boards up to 1" thick, vinyl coated (Qty Break = 10 each)</t>
  </si>
  <si>
    <t>356DP</t>
  </si>
  <si>
    <t>Slimline Beverage Dispenser, 3 gallon, single, 8" x 16-1/8" x 20-5/8"H, standard Tomlinson® faucet, FDA approved polypropylene, almond, NSF (1 each minimum order)</t>
  </si>
  <si>
    <t>Tablecraft Products</t>
  </si>
  <si>
    <t>S3</t>
  </si>
  <si>
    <t>"S" Series Iced Tea Dispenser, portable, 3 gallon capacity, no-drip faucet, 7" faucet clearance, stainless steel construction, NSF (Cecilware)</t>
  </si>
  <si>
    <t>Grindmaster-Cecilware</t>
  </si>
  <si>
    <t>TW54DP</t>
  </si>
  <si>
    <t>Slimline Beverage Dispenser, (2) 3 gallon reservoirs, 18-5/8" x 15-3/4" x 20-5/8", standard Tomlinson® faucet, FDA approved, Made in USA, dishwasher safe, polypropylene, brown, NSF (1 each minimum order)</t>
  </si>
  <si>
    <t>S5</t>
  </si>
  <si>
    <t>"S" Series Iced Tea Dispenser, portable, 5 gallon capacity, no-drip faucet, 7" faucet clearance, stainless steel construction, NSF (Cecilware)</t>
  </si>
  <si>
    <t>1053</t>
  </si>
  <si>
    <t>Beverage Dispenser, 5 gallon, single, 10-7/8" x 12-1/2" x 16-3/4"H, standard Tomlinson® faucet, Made in USA, FDA approved polypropylene, dishwasher safe, black, NSF (1 each minimum order)</t>
  </si>
  <si>
    <t>PBDW-22</t>
  </si>
  <si>
    <t>Beverage Dispenser, 6 gallon capacity, bail &amp; sure-grip handle, drip-proof spigot, snap-on lid, temperature range -40° F to 160° F, dishwasher safe, BPA Free, polypropylene, white (Qty Break = 2 each)</t>
  </si>
  <si>
    <t>2103</t>
  </si>
  <si>
    <t>Squeeze Bottle, 12 oz., dressing, no drip tip, polyethylene, clear</t>
  </si>
  <si>
    <t>Browne USA</t>
  </si>
  <si>
    <t>H5005PTBK</t>
  </si>
  <si>
    <t>Venue™ Napkin Dispenser, wall mount, 8"W x 7-1/4"D x 15-3/4"H, holds 500+ fullfold napkins, control face, impact resistant plastic, translucent black pearl</t>
  </si>
  <si>
    <t>8615H3</t>
  </si>
  <si>
    <t>Disposable Glove Dispenser, 20"W x 4-1/2"D x 8"H, wire, holds (3) boxes, steel, white power coated (minimum order = 1 each)</t>
  </si>
  <si>
    <t>Impact Products</t>
  </si>
  <si>
    <t>MC1326</t>
  </si>
  <si>
    <t>Milk Crate Dolly, double stack, 14-1/4"W x 27-1/4"D x 7-1/2"H, accommodates 13" x 13" milk crates, aluminum construction, 5" swivel casters, ships assembled, NSF, Made in USA</t>
  </si>
  <si>
    <t>Channel</t>
  </si>
  <si>
    <t>620-L</t>
  </si>
  <si>
    <t>Dishwashing Glove, large, embossed grip, 15 mil latex with flock lining, yellow, USDA accepted (priced per dozen pairs)</t>
  </si>
  <si>
    <t>620-M</t>
  </si>
  <si>
    <t>Dishwashing Glove, medium, embossed grip, 15 mil latex with flock lining, yellow, USDA accepted (priced per dozen)</t>
  </si>
  <si>
    <t>M33413L</t>
  </si>
  <si>
    <t>Millennia® Cut Glove, Size L, 10 gauge, fits left or right hand, washable and bleach safe, stainless steel reinforced construction, FDA approved materials, ANSI level A5 cut protection, color-coded cuff to indicate size, white with white cuff</t>
  </si>
  <si>
    <t>Mercer</t>
  </si>
  <si>
    <t>M33413M</t>
  </si>
  <si>
    <t>Millennia® Cut Glove, Size M 10 gauge, fits left or right hand, washable and bleach safe, stainless steel reinforced construction, FDA approved materials, ANSI level A5 cut protection, color-coded cuff to indicate size, white with green cuff</t>
  </si>
  <si>
    <t>M334131X</t>
  </si>
  <si>
    <t>Millennia® Cut Glove, Size 1X, 10 gauge, fits left or right hand, washable and bleach safe, stainless steel reinforced construction, FDA approved materials, ANSI level A5 cut protection, color-coded cuff to indicate size, white with black cuff</t>
  </si>
  <si>
    <t>PAIR</t>
  </si>
  <si>
    <t>8433M</t>
  </si>
  <si>
    <t>Pro-Guard® Gloves, 12"L, medium, extra heavy weight, embossed grip, resists alcohol, fats, salts, acids, ketones, petroleum products, detergents &amp; oils, puncture resistant, flocked lined, neoprene over latex, blue &amp; yellow, FDA complaint (priced per dozen pairs, packed 6 dozen pairs per master case) (minimum order = 1 dozen)</t>
  </si>
  <si>
    <t>8433L</t>
  </si>
  <si>
    <t>Pro-Guard® Gloves, 12"L, large, extra heavy weight, embossed grip, resists alcohol, fats, salts, acids, ketones, petroleum products, detergents &amp; oils, puncture resistant, flocked lined, neoprene over latex, blue &amp; yellow, FDA complaint (priced per dozen pairs, packed 6 dozen pairs per master case) (minimum order = 1 dozen)</t>
  </si>
  <si>
    <t>800FG13-BK</t>
  </si>
  <si>
    <t>BestGuard™ Oven Mitt, 13", temperature range up to 450° F (232° C) for 30 seconds, ambidextrous, Webguard™ protection, fire retardant, clean with damp cloth, black</t>
  </si>
  <si>
    <t>PH-8B</t>
  </si>
  <si>
    <t>Pot Holder, 8" x 8", terry material on one side, fire retardant material on the other, 100% cotton (Qty Break = 5 dozen)</t>
  </si>
  <si>
    <t>5442102</t>
  </si>
  <si>
    <t xml:space="preserve">KitchenGrips® Hot Pad, 10" x 1/4", square, single layer, FLXaPrene™ non-porous material, heat protection from -134°F to 500°F, water repellent, non-slip grip, stain resistant, dishwasher safe, black (cash &amp; carry packaging) </t>
  </si>
  <si>
    <t>SI6000</t>
  </si>
  <si>
    <t>Saf-T-Ice® Tote, 6 gallon, polycarbonate, rubber handle, with tri-grip feature, includes Saf-T-Ice® HACCP hanger for elevation to waist level, NSF</t>
  </si>
  <si>
    <t>P94823</t>
  </si>
  <si>
    <t>Basics® (31618) Boning Knife, 6", curved, stain-free, high-carbon steel, textured, polypropylene white handle, NSF Certified</t>
  </si>
  <si>
    <t>P94801</t>
  </si>
  <si>
    <t>Basics® (31600) Chef's/Cook's Knife, 8", stain-free, high-carbon steel, textured, polypropylene white handle, NSF Certified</t>
  </si>
  <si>
    <t>P94806</t>
  </si>
  <si>
    <t>Basics® (31629) Chef's/Cook's Knife, 12", stain-free, high-carbon steel, textured, polypropylene white handle, NSF Certified</t>
  </si>
  <si>
    <t>P94843</t>
  </si>
  <si>
    <t>Basics® (31611) Paring Knife, 3-1/8", tapered point, stain-free, high-carbon steel and polypropylene white handle, NSF Certified</t>
  </si>
  <si>
    <t>AM-2</t>
  </si>
  <si>
    <t>Measuring Cup, 2 quart capacity, aluminum (Qty Break = 12 each)</t>
  </si>
  <si>
    <t>AM-4</t>
  </si>
  <si>
    <t>Measuring Cup, 4 quart capacity, aluminum (Qty Break = 12 each)</t>
  </si>
  <si>
    <t>25MCCW135</t>
  </si>
  <si>
    <t>Camwear® Measuring Cup, 1 cup, dry measure, molded handle, dishwasher safe, polycarbonate, clear, NSF</t>
  </si>
  <si>
    <t>50MCCW135</t>
  </si>
  <si>
    <t>Camwear® Measuring Cup, 1 pint, molded handle, dishwasher safe, polycarbonate, clear, NSF</t>
  </si>
  <si>
    <t>100MCCW135</t>
  </si>
  <si>
    <t>Camwear® Measuring Cup, 1 qt., molded handle, dishwasher safe, polycarbonate, clear, NSF</t>
  </si>
  <si>
    <t>200MCCW135</t>
  </si>
  <si>
    <t>Camwear® Measuring Cup, 2 qt., molded handle, dishwasher safe, polycarbonate, clear, NSF</t>
  </si>
  <si>
    <t>400MCCW135</t>
  </si>
  <si>
    <t>Camwear® Measuring Cup, 4 qt., molded handle, dishwasher safe, polycarbonate, clear, NSF</t>
  </si>
  <si>
    <t>MCP-4P</t>
  </si>
  <si>
    <t>Measuring Cup set, 4 piece set includes: 1/4, 1/3, 1/2 &amp; 1 cup, stainless steel (Qty Break = 12 set)</t>
  </si>
  <si>
    <t>MSPD-4X</t>
  </si>
  <si>
    <t>Deluxe Measuring Spoons, 4 piece set includes: 1/4 teaspoon, 1/2 teaspoon, 1 teaspoon &amp; 1 tablespoon, stainless steel (Qty Break = 24 set)</t>
  </si>
  <si>
    <t>T43NC00000</t>
  </si>
  <si>
    <t>Notrax® Standard Nozzle, insulated, contoured grip, for hot water use</t>
  </si>
  <si>
    <t>Notrax</t>
  </si>
  <si>
    <t>ADBC-9</t>
  </si>
  <si>
    <t>Basting Cover, 9" dia., with Bakelite handle, aluminum (Qty Break = 6 each)</t>
  </si>
  <si>
    <t>PLPA8122BK</t>
  </si>
  <si>
    <t>Food Pan, 1/2 size, 2-1/2" deep, shatter and scratch resistant, dishwasher safe, polycarbonate, black, NSF (12 each minimum order)</t>
  </si>
  <si>
    <t>Thunder Group</t>
  </si>
  <si>
    <t>PLPA8124BK</t>
  </si>
  <si>
    <t>Food Pan, 1/2 size, 4" deep, shatter and scratch resistant, dishwasher safe, polycarbonate, black, NSF (6 each minimum order)</t>
  </si>
  <si>
    <t>PLPA8126BK</t>
  </si>
  <si>
    <t>Food Pan, 1/2 size, 6" deep, shatter and scratch resistant, dishwasher safe, polycarbonate, black, NSF (6 each minimum order)</t>
  </si>
  <si>
    <t>SP7200S</t>
  </si>
  <si>
    <t>Poly-Ware™ Food Pan Cover, 1/2 size, solid, with handle, polycarbonate, NSF (Qty Break = 12 each)</t>
  </si>
  <si>
    <t>PLPA8122LBK</t>
  </si>
  <si>
    <t>Food Pan, 1/2 size long, 2-1/2" deep, shatter and scratch resistant, dishwasher safe, polycarbonate, black, NSF (6 each minimum order)</t>
  </si>
  <si>
    <t>PLPA8124LBK</t>
  </si>
  <si>
    <t>Food Pan, 1/2 size long, 4" deep, shatter and scratch resistant, dishwasher safe, polycarbonate, black, NSF (6 each minimum order)</t>
  </si>
  <si>
    <t>PLPA7120LC</t>
  </si>
  <si>
    <t>Food Pan Cover, 1/2 size long, solid, polycarbonate, clear, NSF (12 each minimum order)</t>
  </si>
  <si>
    <t>PGW-1216</t>
  </si>
  <si>
    <t>Wire Pan Grate, 12" x 16-1/2", 1/2 size bun, footed, chrome plated (Qty Break = 12 each)</t>
  </si>
  <si>
    <t>PLPA8146BK</t>
  </si>
  <si>
    <t>Food Pan, 1/4 size, 6" deep, shatter and scratch resistant, dishwasher safe, polycarbonate, black, NSF (6 each minimum order)</t>
  </si>
  <si>
    <t>SP7400S</t>
  </si>
  <si>
    <t>Poly-Ware™ Food Pan Cover, 1/4 size, solid, with handle, polycarbonate, NSF (Qty Break = 12 each)</t>
  </si>
  <si>
    <t>PLPA8004BK</t>
  </si>
  <si>
    <t>Food Pan, full size, 4" deep, shatter and scratch resistant, dishwasher safe, polycarbonate, black, NSF (6 each minimum order)</t>
  </si>
  <si>
    <t>PLPA8006BK</t>
  </si>
  <si>
    <t>Food Pan, full size, 6" deep, shatter and scratch resistant, dishwasher safe, polycarbonate, black, NSF (6 each minimum order)</t>
  </si>
  <si>
    <t>SP7100C</t>
  </si>
  <si>
    <t>Poly-Ware™ Food Pan Cover, 1/1 size, slotted, with handle, polycarbonate, NSF (Qty Break = 12 each)</t>
  </si>
  <si>
    <t>SP7100S</t>
  </si>
  <si>
    <t>Poly-Ware™ Food Pan Cover, 1/1 size, solid, with handle, polycarbonate, NSF (Qty Break = 12 each)</t>
  </si>
  <si>
    <t>SPFP4</t>
  </si>
  <si>
    <t>Steam Table Pan, full size, 4" deep, perforated, 25 gauge, stainless steel, NSF (Qty Break = 6 each)</t>
  </si>
  <si>
    <t>PGW-2416</t>
  </si>
  <si>
    <t>Wire Pan Grate, 16" x 24", full size bun, footed, chrome plated (Qty Break = 12 each)</t>
  </si>
  <si>
    <t>ALXP-1318</t>
  </si>
  <si>
    <t>Sheet Pan, 1/2 size, 13" x 18", closed bead, 20 gauge, 3003 aluminum (Qty Break = 12 each)</t>
  </si>
  <si>
    <t>ALXP-1826</t>
  </si>
  <si>
    <t>Sheet Pan, full size, 18" x 26", closed bead, 18 gauge, 3003 aluminum (Qty Break = 12 each)</t>
  </si>
  <si>
    <t>SPSCH</t>
  </si>
  <si>
    <t>Steam Table Pan Cover, 1/2 size, solid, with handle, 18/8 stainless steel, NSF (Qty Break = 12 each)</t>
  </si>
  <si>
    <t>SPJH-2HL</t>
  </si>
  <si>
    <t>Steam Table Pan, half size long, 20-4/5" x 6-3/8" x 2-1/2" deep, 22 gauge heavy weight, anti-jamming, 18/8 stainless steel, NSF (QTY Break = 6 each)</t>
  </si>
  <si>
    <t>SPJH-4HL</t>
  </si>
  <si>
    <t>Steam Table Pan, half size long, 20-4/5" x 6-3/8" x 4" deep, 22 gauge heavy weight, anti-jamming, 18/8 stainless steel, NSF (QTY Break = 6 each)</t>
  </si>
  <si>
    <t>SPJL-HCS</t>
  </si>
  <si>
    <t>Steam Table Pan Cover, half long size, solid, 25 gauge standard weight, stainless steel, NSF (Qty Break = 12 each)</t>
  </si>
  <si>
    <t>SPJH-302</t>
  </si>
  <si>
    <t>Steam Table Pan, 1/3 size, 6-7/8" x 12-3/4" x 2-1/2" deep, 22 gauge heavy weight, anti-jamming, 18/8 stainless steel, NSF (Qty Break = 12 each)</t>
  </si>
  <si>
    <t>SPJH-102</t>
  </si>
  <si>
    <t>Steam Table Pan, full size, 20-3/4" x 12-3/4" x 2-1/2" deep, 22 gauge heavy weight, anti-jamming, 18/8 stainless steel, NSF (Qty Break = 6 each)</t>
  </si>
  <si>
    <t>SPJH-104</t>
  </si>
  <si>
    <t>Steam Table Pan, full size, 20-3/4" x 12-3/4" x 4" deep, 22 gauge heavy weight, anti-jamming, 18/8 stainless steel, NSF (Qty Break = 6 each)</t>
  </si>
  <si>
    <t>SPJH-106</t>
  </si>
  <si>
    <t>Steam Table Pan, full size, 20-3/4" x 12-3/4" x 6" deep, 22 gauge heavy weight, anti-jamming, 18/8 stainless steel, NSF (Qty Break = 6 each)</t>
  </si>
  <si>
    <t>SPSCF</t>
  </si>
  <si>
    <t>Steam Table Pan Cover, 1/1 size, solid, with handle, 18/8 stainless steel, NSF (Qty Break = 12 each)</t>
  </si>
  <si>
    <t>10CWD135</t>
  </si>
  <si>
    <t>Camwear® Drain Shelf, full size, for 12CW, 14CW, 16CW &amp; 18CW, polycarbonate, clear, NSF</t>
  </si>
  <si>
    <t>905525</t>
  </si>
  <si>
    <t>Focus Foodservice™ - Cupcake Pan, holds (24) 2-3/4" dia. cupcakes, (4) rows of (6), aluminized steel with silicone glazed coating</t>
  </si>
  <si>
    <t>APZT-18</t>
  </si>
  <si>
    <t>Pizza Pan, 18" dia., round, wide rim, aluminum (Qty Break = 12 each)</t>
  </si>
  <si>
    <t>554007</t>
  </si>
  <si>
    <t>VersaPour™ Pitcher, 60 oz., contoured lip design, ergonomic handle &amp; thumb grip, break-resistant, dishwasher safe, polycarbonate, clear, BPA Free, NSF, Made in USA</t>
  </si>
  <si>
    <t>CR10-162M-X</t>
  </si>
  <si>
    <t>Can Rack, mobile design with casters, with sloped glides for automatic can retrieval, designed for #10 &amp; #5 cans, aluminum construction, holds (162) #10 cans, or (216) #5 cans</t>
  </si>
  <si>
    <t>Advance Tabco</t>
  </si>
  <si>
    <t>TR2</t>
  </si>
  <si>
    <t>Traex® Full Size Flatware Rack, full size, 19-3/4"W x 19-3/4"D x 4"H, (compartment 3-1/4"H), handles on all (4) sides, double wall construction, co-polymer plastic, specify color, NSF, Made in USA</t>
  </si>
  <si>
    <t>Vollrath</t>
  </si>
  <si>
    <t>TR3</t>
  </si>
  <si>
    <t>Traex® Full Size Peg Rack, 3-1/4" max inside height, 9 rows x 9 rows with 1-7/8" peg spacing, open bottom &amp; sidewall, handles on all (4) sides, co-polymer plastic, full size (19-3/4" x 19-3/4") double wall construction, snap-fit extenders, specify color, NSF, Made in USA</t>
  </si>
  <si>
    <t>TR23</t>
  </si>
  <si>
    <t>Rack-Master™ Dishwasher Sheet Pan Rack, full size, open end, 19-3/4"W x 19-3/4"D, 2-1/4" space between dividers, accommodates (3) full size bun pans at angle, designed to fit standard height conveyor dish machines, co-polymer plastic with chrome plated wire insert , NSF, Made in USA</t>
  </si>
  <si>
    <t>AWRK-20</t>
  </si>
  <si>
    <t>Sheet Pan Rack, mobile, full height, (20) 18"x26" or (40) 18"x13" sheet pans capacity, (4) 5" swivel rubber casters, 3" runner spacing, welded, heavy-duty, aluminum, NSF (Qty Break = 1 each)</t>
  </si>
  <si>
    <t>SI2000</t>
  </si>
  <si>
    <t>Saf-T-Ice® Scoop Caddy, 9-1/8"W x 8"D x 11-3/10"H, accommodates ice scoops up to 86 ounces, self-closing hinged lid, crowned bottom, dishwasher safe, mounting hardware included, HDPE plastic, blue, NSF</t>
  </si>
  <si>
    <t>AS-12</t>
  </si>
  <si>
    <t>Scoop, 12 ounce, aluminum (hand wash only) (Qty Break = 12 each)</t>
  </si>
  <si>
    <t>SCP12CW135</t>
  </si>
  <si>
    <t>Camwear® Scoop, 12 oz., polycarbonate, clear, NSF</t>
  </si>
  <si>
    <t>SCP24CW135</t>
  </si>
  <si>
    <t>Camwear® Scoop, 24 oz., polycarbonate, clear, NSF</t>
  </si>
  <si>
    <t>S-33</t>
  </si>
  <si>
    <t>Apple Corer Plunger, (6) wedge, (fits S-32B only)</t>
  </si>
  <si>
    <t>Sunkist</t>
  </si>
  <si>
    <t>S-5B</t>
  </si>
  <si>
    <t>Blade Cup, with cover, (4) wedge, (fits S-9)</t>
  </si>
  <si>
    <t>S-3B</t>
  </si>
  <si>
    <t>Blade Cup, with cover, (6) wedge, (fits S-9)</t>
  </si>
  <si>
    <t>S-31</t>
  </si>
  <si>
    <t>Production Stand, 5-3/4" H, plastic, allows serving pans to pass under sectionizer</t>
  </si>
  <si>
    <t>S-9</t>
  </si>
  <si>
    <t>Plunger Wedger (fits S-3; S-5; S-29; S-30; S-35)</t>
  </si>
  <si>
    <t>S-10</t>
  </si>
  <si>
    <t>Plunger Slicer, (fits part S-4B only)</t>
  </si>
  <si>
    <t>H158</t>
  </si>
  <si>
    <t>Dredge, 10 oz., with handle, aluminum (must be purchased in multiples of 1 dozen)</t>
  </si>
  <si>
    <t>SET</t>
  </si>
  <si>
    <t>166F</t>
  </si>
  <si>
    <t>Dredge/Shaker Set, 10 oz., poly with handle &amp; 1 each beige, rose &amp; yellow snap tight dishwasher safe, plastic lids, Made in USA (must be purchased in multiples of 12 sets)</t>
  </si>
  <si>
    <t>SST-8</t>
  </si>
  <si>
    <t>Premium Induction Stock Pot, with cover, 8 quart, 10" dia. x 7"H, round, welded handles, tri-ply heavy duty bottom with aluminum core, stainless steel, NSF (Qty Break = 4 each)</t>
  </si>
  <si>
    <t>SST-12</t>
  </si>
  <si>
    <t>Premium Induction Stock Pot, with cover, 12 quart, 11-1/2" dia. x 7-3/8"H, round, welded handles, tri-ply heavy duty bottom with aluminum core, stainless steel, NSF (Qty Break = 4 each)</t>
  </si>
  <si>
    <t>SST-16</t>
  </si>
  <si>
    <t>Premium Induction Stock Pot, with cover, 16 quart, 11-5/8" dia. x 10"H, round, welded handles, tri-ply heavy duty bottom with aluminum core, stainless steel, NSF (Qty Break = 4 each)</t>
  </si>
  <si>
    <t>SST-20</t>
  </si>
  <si>
    <t>Premium Induction Stock Pot, with cover, 20 quart, 12-3/8" dia. x 10-5/8"H, round, welded handles, tri-ply heavy duty bottom with aluminum core, stainless steel, NSF (Qty Break = 4 each)</t>
  </si>
  <si>
    <t>SST-24</t>
  </si>
  <si>
    <t>Premium Induction Stock Pot, with cover, 24 quart, 14" dia. x 10-1/2"H, round, welded handles, tri-ply heavy duty bottom with aluminum core, stainless steel, NSF (Qty Break = 2 each)</t>
  </si>
  <si>
    <t>SST-32</t>
  </si>
  <si>
    <t>Premium Induction Stock Pot, with cover, 32 quart, 15" dia. x 12-1/8"H, round, welded handles, tri-ply heavy duty bottom with aluminum core, stainless steel, NSF (Qty Break = 2 each)</t>
  </si>
  <si>
    <t>SST-40</t>
  </si>
  <si>
    <t>Premium Induction Stock Pot, with cover, 40 quart, 16-5/8" dia. x 12-1/4"H, round, welded handles, tri-ply heavy duty bottom with aluminum core, stainless steel, NSF (Qty Break = 2 each)</t>
  </si>
  <si>
    <t>SST-60</t>
  </si>
  <si>
    <t>Premium Induction Stock Pot, with cover, 60 quart, 18-5/8" dia. x 17"H, round, welded handles, tri-ply heavy duty bottom with aluminum core, stainless steel, NSF (Qty Break = 1 each)</t>
  </si>
  <si>
    <t>SST-80</t>
  </si>
  <si>
    <t>Premium Induction Stock Pot, with cover, 80 quart, 20-5/8" dia. x 19"H, round, welded handles, tri-ply heavy duty bottom with aluminum core, stainless steel, NSF (Qty Break = 1 each)</t>
  </si>
  <si>
    <t>ROY SS RSPT 100</t>
  </si>
  <si>
    <t xml:space="preserve">Stock Pot, 100 qt., anti-corrosive properties, maximum magnetic conductivity for induction cooking, 3-ply encapsulated 4mm aluminum core bottom, includes stainless steel cover, stainless steel construction, NSF </t>
  </si>
  <si>
    <t>Royal</t>
  </si>
  <si>
    <t>ALO-16BH</t>
  </si>
  <si>
    <t>Colander, 16 quart, 16-1/2" dia. x 7-1/8"H, with base &amp; handles, aluminum (Qty Break = 4 each)</t>
  </si>
  <si>
    <t>5932</t>
  </si>
  <si>
    <t>Oven Thermometer, 3" dial with glass lens, 100° to 600°F (50° to 300° C)temperature range, stainless steel casing, hangs or stands, NSF</t>
  </si>
  <si>
    <t>Taylor Precision</t>
  </si>
  <si>
    <t>TMT-RF3</t>
  </si>
  <si>
    <t>Refrigerator/Freezer Thermometer, temperature range -20° to 70° F, 3" dia. dial face, hanging hook and standing panel (built-in), HACCP, NSF (Qty Break = 12 each)</t>
  </si>
  <si>
    <t>9523</t>
  </si>
  <si>
    <t>Infrared Thermometer, -49° to 752°F (-45° to 400° C) temperature range, 6:1 spot to distance ratio, 0.95 fixed emissivity, 0.1°F/0.1°C resolution, scan and hold features, nylon storage case, requires (2) AAA batteries (included)</t>
  </si>
  <si>
    <t>TMT-IR1</t>
  </si>
  <si>
    <t>Pocket Instant Read Thermometer, temperature range 0° to 220° F, 1-3/4" dia. dial face, with case &amp; clip, 5" probe, HACCP, NSF (Qty Break = 12 each)</t>
  </si>
  <si>
    <t>9841RB</t>
  </si>
  <si>
    <t xml:space="preserve">High Temp Thermometer, digital, -40° to 500°F (-40° to 260°C) temperature range, +/- 2°F accuracy, 0.3" LCD readout, step-down probe, protective rubber boot, on/off button, auto-off feature, 1 second updates, 5" stainless steel stem, storage sleeve with clip, requires (2) LR44 batteries (included), NSF  (replaces model 9841)                                                </t>
  </si>
  <si>
    <t>3509FS</t>
  </si>
  <si>
    <t>Refrigerator/Freezer Thermometer, tube type, -20° to 80°F (-30° to 30° C) temperature range, clips to rack or attaches with suction cup, Safe Temperature Zone Indicators, NSF</t>
  </si>
  <si>
    <t>5896</t>
  </si>
  <si>
    <t>Digital Timer, 2-1/2" x 1.6" LCD, times up to 99 minutes 59 seconds, jumbo readout, memory recall function, magnetic or stand positioning, (1) LR44 battery (included)</t>
  </si>
  <si>
    <t>1883609</t>
  </si>
  <si>
    <t>Slim Jim® Utility Container, 8 gallon (30 liter), 16-47/64"W x 10-21/32"D x 21-7/64"H, slim profile, internal hinged lid, includes: liner retainer band, front step-on pedal, small footprint, indoor, resin, black, FM approved, meets OSHA &amp; OBRA standards (dual rigid stream liner sold separately)</t>
  </si>
  <si>
    <t>Rubbermaid</t>
  </si>
  <si>
    <t>FFT-1418B</t>
  </si>
  <si>
    <t>Fast Food Tray, 14" x 18", brown, BPA Free, NSF (Qty Break = 12 each)</t>
  </si>
  <si>
    <t>TL-151-BK</t>
  </si>
  <si>
    <t>School &amp; Cafeteria Tray, 14-3/4" x 9-1/2", 6 compartments, left-handed, break-resistant, dishwasher safe, black, NSF</t>
  </si>
  <si>
    <t>GET</t>
  </si>
  <si>
    <t>47140</t>
  </si>
  <si>
    <t>Disher, round bowl, size 8 (4 oz. capacity), 2-13/16" bowl dia., 18-8 stainless with one-piece color coded grey plastic handle with all-natural antimicrobial NSF, Made in USA, Jacob's Pride® Collection, Limited Lifetime Warranty</t>
  </si>
  <si>
    <t>ISS-8</t>
  </si>
  <si>
    <t>Disher/Portioner, 4 oz. (size 8), 2-3/4" dia., round,18/8 stainless steel (Qty Break = 12 each)</t>
  </si>
  <si>
    <t>ISS-10</t>
  </si>
  <si>
    <t>Disher/Portioner, 3-3/4 oz. (size 10), 2-5/8" dia., round,18/8 stainless steel (Qty Break = 12 each)</t>
  </si>
  <si>
    <t>47141</t>
  </si>
  <si>
    <t>Disher, round bowl, size 10 (3-1/4 oz. capacity), 2-5/8" bowl dia., 18-8 stainless with one-piece color coded ivory plastic handle with all-natural antimicrobial NSF, Made in USA, Jacob's Pride® Collection, Limited Lifetime Warranty</t>
  </si>
  <si>
    <t>ISS-12</t>
  </si>
  <si>
    <t>Disher/Portioner, 3-1/4 oz. (size 12), 2-1/2" dia., round,18/8 stainless steel (Qty Break = 12 each)</t>
  </si>
  <si>
    <t>47142</t>
  </si>
  <si>
    <t>Disher, round bowl, size 12 (2-2/3 oz. capacity), 2-7/16" bowl dia., 18-8 stainless with one-piece color coded green plastic handle with all-natural antimicrobial NSF, Made in USA, Jacob's Pride® Collection, Limited Lifetime Warranty</t>
  </si>
  <si>
    <t>ISS-16</t>
  </si>
  <si>
    <t>Disher/Portioner, 2-3/4 oz. (size 16), 2-1/4" dia., round,18/8 stainless steel (Qty Break = 12 each)</t>
  </si>
  <si>
    <t>LDI-1</t>
  </si>
  <si>
    <t>Ladle, 1 oz., 10-3/8" handle, one-piece, stainless steel (Qty Break = 12 each)</t>
  </si>
  <si>
    <t>LDI-2</t>
  </si>
  <si>
    <t>Ladle, 2 oz., 10-1/2" handle, one-piece, stainless steel (Qty Break = 12 each)</t>
  </si>
  <si>
    <t>PTMP-24S</t>
  </si>
  <si>
    <t>Potato Masher, 5-1/4" x 24"L, square, chrome plated handle with black textured polypropylene handle sleeve, nickel plated masher (Qty Break = 6 each)</t>
  </si>
  <si>
    <t>NB-15</t>
  </si>
  <si>
    <t>Pastry brush, 1-1/2" wide, flat, 1-piece, heat resistant up to 300°F, dishwasher safe, nylon bristles, plastic handle, white (Qty Break = 12 each)</t>
  </si>
  <si>
    <t>P94ZZA-4</t>
  </si>
  <si>
    <t>Basics® (31631) Pizza Cutter, 4", stain-free, high-carbon steel and black plastic handle</t>
  </si>
  <si>
    <t>WRP-15</t>
  </si>
  <si>
    <t>rolling Pin, 2-3/4" dia. x 15" long, wood (Qty Break = 6 each)</t>
  </si>
  <si>
    <t>RFS-8</t>
  </si>
  <si>
    <t>Rotary Sifter, 8 cup, stainless steel (Qty Break = 6 each)</t>
  </si>
  <si>
    <t>FFB-1R</t>
  </si>
  <si>
    <t>French Fry bagger, right handle (Qty Break = 12 each)</t>
  </si>
  <si>
    <t>DSC-2</t>
  </si>
  <si>
    <t>Dough Scraper, 6" x 3" blade, plastic black handle, NSF, (Qty Break = 12 each)</t>
  </si>
  <si>
    <t>55825</t>
  </si>
  <si>
    <t>Easy Grill Scraper™, 4"h x 6"w x 16"l, constructed of aluminum with long lasting stainless steel blade, for left or right-handed use, ergonomic shape puts more pressure on the blade, replacement blade fits competitive scrapers</t>
  </si>
  <si>
    <t>Nemco</t>
  </si>
  <si>
    <t>55607-6</t>
  </si>
  <si>
    <t>Blade Kit , for Easy Grill Scraper (6 pack)</t>
  </si>
  <si>
    <t>W5688E-3-1/2</t>
  </si>
  <si>
    <t>Sandwich Spreader, 3-1/2", serrated edge, stainless steel blade, molded white polypropylene handle, treated with sanitized antimicrobial protection, NSF</t>
  </si>
  <si>
    <t>Mundial</t>
  </si>
  <si>
    <t>KS-06</t>
  </si>
  <si>
    <t>Kitchen Shears, all-purpose, 4" blade, detachable, stainless steel (Qty Break = 12 each)</t>
  </si>
  <si>
    <t>0002-05</t>
  </si>
  <si>
    <t>Dinner Fork, 7", medium weight, 18/0 stainless steel, vibro finish, Windsor (Qty Break = 50 dozen)</t>
  </si>
  <si>
    <t>FC-PL</t>
  </si>
  <si>
    <t>Flatware Cylinder, 4-1/2" x 4-1/2" x 5-1/4", perforated, plastic (Qty Break = 12 each)</t>
  </si>
  <si>
    <t>FC-4H</t>
  </si>
  <si>
    <t>Flatware Cylinder Holder, 4 holes, 2 tier, stainless steel (Qty Break = 4 each)</t>
  </si>
  <si>
    <t>FC-6H</t>
  </si>
  <si>
    <t>Flatware Cylinder Holder, 6 holes, 2 tier, stainless steel (Qty Break = 2 each)</t>
  </si>
  <si>
    <t>FCH-8</t>
  </si>
  <si>
    <t>Update International™ - Flatware Cylinder Holder, 19-1/2"L x 11-3/4"W x 8-1/4"H, (8) each 4" dia. holes, 0.7 mm heavy gauge stainless steel with rolled edges (cylinders not included)</t>
  </si>
  <si>
    <t>0002-01</t>
  </si>
  <si>
    <t>Teaspoon, 5-7/8", medium weight, 18/0 stainless steel, vibro finish, Windsor (Qty Break = 50 dozen)</t>
  </si>
  <si>
    <t>SCF-6S</t>
  </si>
  <si>
    <t>Skimmer, 6-3/4", square, 13" handle, mesh, nickel plated (Qty Break = 12 each)</t>
  </si>
  <si>
    <t>PSD-10</t>
  </si>
  <si>
    <t>Economy Scraper, 10", heat resistant to 500°F, silicone (Qty Break = 12 each)</t>
  </si>
  <si>
    <t>PSG-10</t>
  </si>
  <si>
    <t>Scraper, 10", bowl shape, heat resistant to 500°F, silicone (Qty Break = 12 each)</t>
  </si>
  <si>
    <t>PSG-14</t>
  </si>
  <si>
    <t>Scraper, 14", bowl shape, heat resistant to 500°F, silicone (Qty Break = 12 each)</t>
  </si>
  <si>
    <t>PSG-16</t>
  </si>
  <si>
    <t>Scraper, 16", bowl shape, heat resistant to 500°F, silicone (Qty Break = 12 each)</t>
  </si>
  <si>
    <t>6432445</t>
  </si>
  <si>
    <t>Spoodle®, 1-piece heavy duty, perforated round bowl, handle coded gray, equipped with all-natural antimicrobial, 4 oz. (118ML), 18/8 304 stainless steel, ergonomic design high temperature textured nylon handle heat resistant to 450°F (232°C), built-in stopper notch, capacity stamped on shaft, 13-5/16" overall length, 3-1/4"bowl diameter, Jacob's Pride® Collection, Limited Lifetime Warranty</t>
  </si>
  <si>
    <t>62175</t>
  </si>
  <si>
    <t>Spoodle®, 6 oz., perforated, stainless color coded with teal Grip 'N Serv® plastic handle, equipped with all-natural antimicrobial, 13-13/16" overall length, Made in USA</t>
  </si>
  <si>
    <t>FPSN-1</t>
  </si>
  <si>
    <t>Food Portioner, 1 oz., solid, one-piece, stainless steel, Prime, black, NSF (Qty Break = 12 each)</t>
  </si>
  <si>
    <t>62172</t>
  </si>
  <si>
    <t>Spoodle®, 4 oz., solid, stainless color coded with gray Grip 'N Serv® plastic handle, equipped with all-natural antimicrobial, 13-1/2" overall length, Made in USA</t>
  </si>
  <si>
    <t>62177</t>
  </si>
  <si>
    <t>Spoodle®, 6 oz., solid, stainless color coded with teal Grip 'N Serv® plastic handle, equipped with all-natural antimicrobial, 13-13/16" overall length, Made in USA</t>
  </si>
  <si>
    <t>62182</t>
  </si>
  <si>
    <t>Spoodle®, 8 oz., solid, stainless color coded with orange Grip 'N Serv® plastic handle, equipped with all-natural antimicrobial, 14-1/8" overall length, Made in USA</t>
  </si>
  <si>
    <t>BSON-18</t>
  </si>
  <si>
    <t>Basting Spoon, 18" long, solid, one-piece, stainless steel, Prime, NSF (Qty Break = 12 each)</t>
  </si>
  <si>
    <t>3004</t>
  </si>
  <si>
    <t>Steak Weight, 8-1/4" x 4-1/4" x 1-1/2", cast aluminum, wood handle (1 each minimum order)</t>
  </si>
  <si>
    <t>PUT-9K</t>
  </si>
  <si>
    <t>Serving Tong, 9", polycarbonate, black, NSF (Qty Break = 12 each)</t>
  </si>
  <si>
    <t>PUT-12K</t>
  </si>
  <si>
    <t>Serving Tong, 12", polycarbonate, black, NSF (Qty Break = 12 each)</t>
  </si>
  <si>
    <t>UT-9HT</t>
  </si>
  <si>
    <t>Utility Tong, 9", coiled spring, scalloped edge, extra heavy weight 1.2 millimeter stainless steel (Qty Break = 12 each)</t>
  </si>
  <si>
    <t>UT-12HT</t>
  </si>
  <si>
    <t>Utility Tong, 12", coiled spring, scalloped edge, extra heavy weight 1.2 millimeter stainless steel (Qty Break = 12 each)</t>
  </si>
  <si>
    <t>TWP-30</t>
  </si>
  <si>
    <t>Mini Turner, 2" x 2-1/4", stainless steel blade (not including offset), dishwasher safe, slip-resistant, polypropylene white handle, satin finish, NSF (Qty Break = 12 each)</t>
  </si>
  <si>
    <t>W5686</t>
  </si>
  <si>
    <t>Hamburger Turner, 4" x 3", stainless steel blade, molded white polypropylene handle, treated with sanitized antimicrobial protection, NSF (hang tag)</t>
  </si>
  <si>
    <t>E5601</t>
  </si>
  <si>
    <t>Cash &amp; Carry FirmGrip® Straight Peeler, straight edge, black ergonomic, soft grip handle, dishwasher safe (individually carded) (1 each minimum order)</t>
  </si>
  <si>
    <t>47090</t>
  </si>
  <si>
    <t>French Whip, 10" long, one-piece, aqua nylon handle, heat resistant up to 475° F (246° C), textured handle with end knob, 18-8 type 304 stainless wires with center reinforcement wire, NSF, imported, Jacob's Pride® Collection, Limited Lifetime Warranty</t>
  </si>
  <si>
    <t>KK3</t>
  </si>
  <si>
    <t>Cash &amp; Carry KenKut™ 3 Dispenser, 22" x 7-1/2" x 6-1/2", for 12-18" dishwasher safe, plastic film or foil rolls up to 3000', includes: safety blade, slide cutter &amp; integrated blade storage on lid, integrated handles, dishwasher safe, NSF approved, HACCP® (Patented) (individually boxed) (1 each minimum order)</t>
  </si>
  <si>
    <t>Rapids Wholesale Order Total</t>
  </si>
  <si>
    <t>MANUFACTURER</t>
  </si>
  <si>
    <t>Rapids Wholesale Sub-Total</t>
  </si>
  <si>
    <t>Shipping Surcharge</t>
  </si>
  <si>
    <t>*If purchase is less than $50.00 minimum</t>
  </si>
  <si>
    <t>PURCHASE ORDER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</si>
</sst>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%"/>
    <numFmt numFmtId="166" formatCode="&quot;$&quot;#,##0.00"/>
  </numFmts>
  <fonts count="21" x14ac:knownFonts="1">
    <font>
      <sz val="10"/>
      <name val="Arial"/>
    </font>
    <font>
      <sz val="10"/>
      <name val="Arial"/>
      <family val="2"/>
    </font>
    <font>
      <sz val="8"/>
      <name val="Helv"/>
    </font>
    <font>
      <sz val="10"/>
      <name val="Helv"/>
    </font>
    <font>
      <sz val="12"/>
      <name val="Arial Narrow"/>
      <family val="2"/>
    </font>
    <font>
      <sz val="9"/>
      <name val="Arial Narrow"/>
      <family val="2"/>
    </font>
    <font>
      <b/>
      <sz val="10"/>
      <color indexed="8"/>
      <name val="Arial Narrow"/>
      <family val="2"/>
    </font>
    <font>
      <b/>
      <sz val="9"/>
      <name val="Arial Narrow"/>
      <family val="2"/>
    </font>
    <font>
      <b/>
      <sz val="14"/>
      <name val="Arial Narrow"/>
      <family val="2"/>
    </font>
    <font>
      <b/>
      <u/>
      <sz val="9"/>
      <name val="Arial Narrow"/>
      <family val="2"/>
    </font>
    <font>
      <b/>
      <sz val="8"/>
      <name val="Arial Narrow"/>
      <family val="2"/>
    </font>
    <font>
      <sz val="9"/>
      <color indexed="8"/>
      <name val="Arial Narrow"/>
      <family val="2"/>
    </font>
    <font>
      <sz val="12"/>
      <color indexed="8"/>
      <name val="Arial Narrow"/>
      <family val="2"/>
    </font>
    <font>
      <b/>
      <sz val="9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9"/>
      <name val="Arial Narrow"/>
      <family val="2"/>
    </font>
    <font>
      <sz val="12"/>
      <color theme="1"/>
      <name val="Arial Narrow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/>
    <xf numFmtId="9" fontId="1" fillId="0" borderId="0" applyFont="0" applyFill="0" applyBorder="0" applyAlignment="0" applyProtection="0"/>
    <xf numFmtId="0" fontId="3" fillId="0" borderId="0"/>
    <xf numFmtId="44" fontId="17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96">
    <xf numFmtId="0" fontId="0" fillId="0" borderId="0" xfId="0"/>
    <xf numFmtId="164" fontId="5" fillId="0" borderId="6" xfId="1" quotePrefix="1" applyFont="1" applyBorder="1" applyProtection="1"/>
    <xf numFmtId="164" fontId="4" fillId="0" borderId="7" xfId="1" quotePrefix="1" applyFont="1" applyBorder="1" applyAlignment="1" applyProtection="1">
      <alignment horizontal="center"/>
    </xf>
    <xf numFmtId="0" fontId="5" fillId="0" borderId="7" xfId="1" quotePrefix="1" applyNumberFormat="1" applyFont="1" applyBorder="1" applyAlignment="1" applyProtection="1">
      <alignment horizontal="center"/>
    </xf>
    <xf numFmtId="164" fontId="5" fillId="0" borderId="7" xfId="1" quotePrefix="1" applyFont="1" applyBorder="1" applyAlignment="1" applyProtection="1">
      <alignment horizontal="left"/>
    </xf>
    <xf numFmtId="164" fontId="5" fillId="0" borderId="8" xfId="1" quotePrefix="1" applyFont="1" applyBorder="1" applyProtection="1"/>
    <xf numFmtId="164" fontId="5" fillId="0" borderId="0" xfId="1" applyFont="1" applyProtection="1"/>
    <xf numFmtId="164" fontId="5" fillId="0" borderId="9" xfId="1" quotePrefix="1" applyFont="1" applyBorder="1" applyProtection="1"/>
    <xf numFmtId="164" fontId="4" fillId="0" borderId="0" xfId="1" quotePrefix="1" applyFont="1" applyBorder="1" applyAlignment="1" applyProtection="1">
      <alignment horizontal="center"/>
    </xf>
    <xf numFmtId="0" fontId="5" fillId="0" borderId="0" xfId="1" quotePrefix="1" applyNumberFormat="1" applyFont="1" applyBorder="1" applyAlignment="1" applyProtection="1">
      <alignment horizontal="center"/>
    </xf>
    <xf numFmtId="164" fontId="5" fillId="0" borderId="0" xfId="1" quotePrefix="1" applyFont="1" applyBorder="1" applyAlignment="1" applyProtection="1">
      <alignment horizontal="left"/>
    </xf>
    <xf numFmtId="164" fontId="5" fillId="0" borderId="2" xfId="1" quotePrefix="1" applyFont="1" applyBorder="1" applyProtection="1"/>
    <xf numFmtId="49" fontId="9" fillId="0" borderId="9" xfId="1" applyNumberFormat="1" applyFont="1" applyBorder="1" applyAlignment="1" applyProtection="1">
      <alignment horizontal="left"/>
    </xf>
    <xf numFmtId="0" fontId="5" fillId="0" borderId="0" xfId="1" quotePrefix="1" applyNumberFormat="1" applyFont="1" applyBorder="1" applyAlignment="1" applyProtection="1">
      <alignment horizontal="left"/>
    </xf>
    <xf numFmtId="164" fontId="5" fillId="0" borderId="2" xfId="1" quotePrefix="1" applyFont="1" applyBorder="1" applyAlignment="1" applyProtection="1">
      <alignment horizontal="left"/>
    </xf>
    <xf numFmtId="164" fontId="5" fillId="0" borderId="0" xfId="1" applyFont="1" applyBorder="1" applyAlignment="1" applyProtection="1">
      <alignment horizontal="left"/>
    </xf>
    <xf numFmtId="164" fontId="5" fillId="0" borderId="9" xfId="1" quotePrefix="1" applyFont="1" applyBorder="1" applyAlignment="1" applyProtection="1">
      <alignment horizontal="left"/>
    </xf>
    <xf numFmtId="164" fontId="10" fillId="0" borderId="0" xfId="1" quotePrefix="1" applyFont="1" applyBorder="1" applyAlignment="1" applyProtection="1">
      <alignment horizontal="right" vertical="top"/>
    </xf>
    <xf numFmtId="164" fontId="11" fillId="0" borderId="3" xfId="1" quotePrefix="1" applyFont="1" applyFill="1" applyBorder="1" applyProtection="1"/>
    <xf numFmtId="164" fontId="12" fillId="0" borderId="4" xfId="1" quotePrefix="1" applyFont="1" applyFill="1" applyBorder="1" applyAlignment="1" applyProtection="1">
      <alignment horizontal="center"/>
    </xf>
    <xf numFmtId="0" fontId="11" fillId="0" borderId="4" xfId="1" quotePrefix="1" applyNumberFormat="1" applyFont="1" applyFill="1" applyBorder="1" applyAlignment="1" applyProtection="1">
      <alignment horizontal="center"/>
    </xf>
    <xf numFmtId="49" fontId="13" fillId="2" borderId="6" xfId="1" applyNumberFormat="1" applyFont="1" applyFill="1" applyBorder="1" applyAlignment="1" applyProtection="1">
      <alignment horizontal="left"/>
    </xf>
    <xf numFmtId="164" fontId="14" fillId="2" borderId="7" xfId="1" quotePrefix="1" applyFont="1" applyFill="1" applyBorder="1" applyAlignment="1" applyProtection="1">
      <alignment horizontal="center"/>
    </xf>
    <xf numFmtId="0" fontId="13" fillId="2" borderId="7" xfId="1" quotePrefix="1" applyNumberFormat="1" applyFont="1" applyFill="1" applyBorder="1" applyAlignment="1" applyProtection="1">
      <alignment horizontal="center"/>
    </xf>
    <xf numFmtId="164" fontId="13" fillId="2" borderId="7" xfId="1" quotePrefix="1" applyFont="1" applyFill="1" applyBorder="1" applyAlignment="1" applyProtection="1">
      <alignment horizontal="center"/>
    </xf>
    <xf numFmtId="164" fontId="15" fillId="0" borderId="9" xfId="1" quotePrefix="1" applyFont="1" applyBorder="1" applyProtection="1"/>
    <xf numFmtId="164" fontId="9" fillId="0" borderId="0" xfId="1" applyFont="1" applyBorder="1" applyAlignment="1" applyProtection="1">
      <alignment horizontal="right"/>
    </xf>
    <xf numFmtId="43" fontId="6" fillId="2" borderId="10" xfId="1" applyNumberFormat="1" applyFont="1" applyFill="1" applyBorder="1" applyAlignment="1" applyProtection="1">
      <alignment horizontal="right"/>
    </xf>
    <xf numFmtId="164" fontId="5" fillId="0" borderId="0" xfId="1" applyFont="1" applyBorder="1" applyProtection="1"/>
    <xf numFmtId="165" fontId="8" fillId="0" borderId="2" xfId="2" quotePrefix="1" applyNumberFormat="1" applyFont="1" applyFill="1" applyBorder="1" applyAlignment="1" applyProtection="1">
      <alignment horizontal="center"/>
    </xf>
    <xf numFmtId="164" fontId="11" fillId="0" borderId="4" xfId="1" quotePrefix="1" applyFont="1" applyFill="1" applyBorder="1" applyAlignment="1" applyProtection="1">
      <alignment horizontal="left"/>
    </xf>
    <xf numFmtId="165" fontId="8" fillId="0" borderId="2" xfId="2" quotePrefix="1" applyNumberFormat="1" applyFont="1" applyFill="1" applyBorder="1" applyAlignment="1" applyProtection="1"/>
    <xf numFmtId="0" fontId="15" fillId="0" borderId="9" xfId="0" applyFont="1" applyFill="1" applyBorder="1" applyAlignment="1" applyProtection="1"/>
    <xf numFmtId="166" fontId="5" fillId="0" borderId="7" xfId="1" quotePrefix="1" applyNumberFormat="1" applyFont="1" applyBorder="1" applyAlignment="1" applyProtection="1">
      <alignment horizontal="right"/>
    </xf>
    <xf numFmtId="166" fontId="5" fillId="0" borderId="0" xfId="1" quotePrefix="1" applyNumberFormat="1" applyFont="1" applyBorder="1" applyAlignment="1" applyProtection="1">
      <alignment horizontal="right"/>
    </xf>
    <xf numFmtId="166" fontId="15" fillId="0" borderId="0" xfId="0" applyNumberFormat="1" applyFont="1" applyFill="1" applyBorder="1" applyAlignment="1" applyProtection="1"/>
    <xf numFmtId="166" fontId="8" fillId="0" borderId="0" xfId="2" quotePrefix="1" applyNumberFormat="1" applyFont="1" applyFill="1" applyBorder="1" applyAlignment="1" applyProtection="1">
      <alignment horizontal="center"/>
    </xf>
    <xf numFmtId="166" fontId="7" fillId="0" borderId="0" xfId="1" quotePrefix="1" applyNumberFormat="1" applyFont="1" applyBorder="1" applyAlignment="1" applyProtection="1">
      <alignment horizontal="left"/>
    </xf>
    <xf numFmtId="166" fontId="13" fillId="2" borderId="0" xfId="1" quotePrefix="1" applyNumberFormat="1" applyFont="1" applyFill="1" applyBorder="1" applyAlignment="1" applyProtection="1">
      <alignment horizontal="right"/>
    </xf>
    <xf numFmtId="43" fontId="4" fillId="0" borderId="1" xfId="0" applyNumberFormat="1" applyFont="1" applyFill="1" applyBorder="1" applyAlignment="1" applyProtection="1">
      <alignment horizontal="center"/>
    </xf>
    <xf numFmtId="164" fontId="15" fillId="0" borderId="1" xfId="1" applyFont="1" applyBorder="1" applyAlignment="1" applyProtection="1">
      <alignment horizontal="left"/>
    </xf>
    <xf numFmtId="43" fontId="15" fillId="0" borderId="1" xfId="0" applyNumberFormat="1" applyFont="1" applyBorder="1" applyProtection="1"/>
    <xf numFmtId="164" fontId="4" fillId="0" borderId="0" xfId="1" applyFont="1" applyBorder="1" applyProtection="1"/>
    <xf numFmtId="164" fontId="4" fillId="0" borderId="0" xfId="1" applyFont="1" applyFill="1" applyBorder="1" applyAlignment="1" applyProtection="1">
      <alignment horizontal="center"/>
    </xf>
    <xf numFmtId="164" fontId="4" fillId="0" borderId="0" xfId="1" applyFont="1" applyBorder="1" applyAlignment="1" applyProtection="1">
      <alignment horizontal="center"/>
    </xf>
    <xf numFmtId="0" fontId="5" fillId="0" borderId="0" xfId="1" applyNumberFormat="1" applyFont="1" applyBorder="1" applyProtection="1"/>
    <xf numFmtId="166" fontId="5" fillId="0" borderId="0" xfId="1" applyNumberFormat="1" applyFont="1" applyBorder="1" applyAlignment="1" applyProtection="1">
      <alignment horizontal="right"/>
    </xf>
    <xf numFmtId="164" fontId="18" fillId="3" borderId="1" xfId="1" applyFont="1" applyFill="1" applyBorder="1" applyAlignment="1" applyProtection="1">
      <alignment horizontal="center" wrapText="1"/>
    </xf>
    <xf numFmtId="0" fontId="18" fillId="3" borderId="1" xfId="1" applyNumberFormat="1" applyFont="1" applyFill="1" applyBorder="1" applyAlignment="1" applyProtection="1">
      <alignment horizontal="center" wrapText="1"/>
    </xf>
    <xf numFmtId="166" fontId="18" fillId="3" borderId="1" xfId="1" applyNumberFormat="1" applyFont="1" applyFill="1" applyBorder="1" applyAlignment="1" applyProtection="1">
      <alignment horizontal="center" wrapText="1"/>
    </xf>
    <xf numFmtId="0" fontId="4" fillId="6" borderId="1" xfId="0" quotePrefix="1" applyFont="1" applyFill="1" applyBorder="1" applyAlignment="1" applyProtection="1">
      <alignment horizontal="center"/>
    </xf>
    <xf numFmtId="0" fontId="15" fillId="6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/>
    </xf>
    <xf numFmtId="166" fontId="4" fillId="6" borderId="1" xfId="4" applyNumberFormat="1" applyFont="1" applyFill="1" applyBorder="1" applyAlignment="1">
      <alignment horizontal="center"/>
    </xf>
    <xf numFmtId="43" fontId="4" fillId="0" borderId="1" xfId="0" applyNumberFormat="1" applyFont="1" applyFill="1" applyBorder="1" applyAlignment="1" applyProtection="1">
      <alignment horizontal="right"/>
    </xf>
    <xf numFmtId="43" fontId="4" fillId="6" borderId="1" xfId="0" applyNumberFormat="1" applyFont="1" applyFill="1" applyBorder="1" applyAlignment="1" applyProtection="1">
      <alignment horizontal="center"/>
    </xf>
    <xf numFmtId="43" fontId="4" fillId="0" borderId="1" xfId="5" applyFont="1" applyFill="1" applyBorder="1" applyAlignment="1" applyProtection="1">
      <alignment horizontal="center"/>
    </xf>
    <xf numFmtId="0" fontId="4" fillId="0" borderId="1" xfId="0" quotePrefix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</xf>
    <xf numFmtId="0" fontId="19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wrapText="1"/>
    </xf>
    <xf numFmtId="44" fontId="4" fillId="0" borderId="1" xfId="4" applyFont="1" applyFill="1" applyBorder="1" applyAlignment="1" applyProtection="1">
      <alignment horizontal="center"/>
    </xf>
    <xf numFmtId="0" fontId="16" fillId="0" borderId="9" xfId="0" applyFont="1" applyBorder="1" applyProtection="1"/>
    <xf numFmtId="0" fontId="15" fillId="0" borderId="0" xfId="0" applyFont="1" applyFill="1" applyBorder="1" applyAlignment="1" applyProtection="1"/>
    <xf numFmtId="166" fontId="4" fillId="0" borderId="1" xfId="4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 wrapText="1"/>
    </xf>
    <xf numFmtId="0" fontId="4" fillId="0" borderId="1" xfId="0" applyFont="1" applyBorder="1" applyProtection="1"/>
    <xf numFmtId="166" fontId="4" fillId="0" borderId="1" xfId="4" applyNumberFormat="1" applyFont="1" applyBorder="1" applyProtection="1"/>
    <xf numFmtId="0" fontId="4" fillId="0" borderId="1" xfId="0" applyFont="1" applyFill="1" applyBorder="1" applyAlignment="1" applyProtection="1">
      <alignment horizontal="center"/>
      <protection locked="0"/>
    </xf>
    <xf numFmtId="0" fontId="19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166" fontId="4" fillId="0" borderId="1" xfId="4" applyNumberFormat="1" applyFont="1" applyFill="1" applyBorder="1" applyAlignment="1" applyProtection="1">
      <alignment horizontal="center"/>
      <protection locked="0"/>
    </xf>
    <xf numFmtId="43" fontId="4" fillId="0" borderId="1" xfId="0" applyNumberFormat="1" applyFont="1" applyFill="1" applyBorder="1" applyAlignment="1" applyProtection="1">
      <alignment horizontal="center"/>
      <protection locked="0"/>
    </xf>
    <xf numFmtId="164" fontId="7" fillId="5" borderId="3" xfId="1" applyFont="1" applyFill="1" applyBorder="1" applyAlignment="1" applyProtection="1">
      <alignment horizontal="right"/>
    </xf>
    <xf numFmtId="0" fontId="15" fillId="0" borderId="13" xfId="0" quotePrefix="1" applyFont="1" applyFill="1" applyBorder="1" applyAlignment="1" applyProtection="1">
      <alignment horizontal="left"/>
    </xf>
    <xf numFmtId="0" fontId="15" fillId="0" borderId="12" xfId="0" quotePrefix="1" applyFont="1" applyFill="1" applyBorder="1" applyAlignment="1" applyProtection="1">
      <alignment horizontal="left"/>
    </xf>
    <xf numFmtId="0" fontId="15" fillId="0" borderId="11" xfId="0" quotePrefix="1" applyFont="1" applyFill="1" applyBorder="1" applyAlignment="1" applyProtection="1">
      <alignment horizontal="left"/>
    </xf>
    <xf numFmtId="43" fontId="4" fillId="7" borderId="13" xfId="0" applyNumberFormat="1" applyFont="1" applyFill="1" applyBorder="1" applyAlignment="1" applyProtection="1">
      <alignment horizontal="center"/>
    </xf>
    <xf numFmtId="43" fontId="4" fillId="7" borderId="12" xfId="0" applyNumberFormat="1" applyFont="1" applyFill="1" applyBorder="1" applyAlignment="1" applyProtection="1">
      <alignment horizontal="center"/>
    </xf>
    <xf numFmtId="43" fontId="4" fillId="7" borderId="11" xfId="0" applyNumberFormat="1" applyFont="1" applyFill="1" applyBorder="1" applyAlignment="1" applyProtection="1">
      <alignment horizontal="center"/>
    </xf>
    <xf numFmtId="166" fontId="15" fillId="0" borderId="0" xfId="1" applyNumberFormat="1" applyFont="1" applyBorder="1" applyAlignment="1" applyProtection="1">
      <alignment horizontal="left"/>
    </xf>
    <xf numFmtId="164" fontId="13" fillId="4" borderId="4" xfId="1" applyFont="1" applyFill="1" applyBorder="1" applyAlignment="1" applyProtection="1">
      <alignment horizontal="center"/>
      <protection locked="0"/>
    </xf>
    <xf numFmtId="164" fontId="13" fillId="4" borderId="5" xfId="1" applyFont="1" applyFill="1" applyBorder="1" applyAlignment="1" applyProtection="1">
      <alignment horizontal="center"/>
      <protection locked="0"/>
    </xf>
    <xf numFmtId="164" fontId="5" fillId="4" borderId="4" xfId="1" applyFont="1" applyFill="1" applyBorder="1" applyAlignment="1" applyProtection="1">
      <alignment horizontal="left" indent="1"/>
      <protection locked="0"/>
    </xf>
    <xf numFmtId="164" fontId="5" fillId="4" borderId="5" xfId="1" applyFont="1" applyFill="1" applyBorder="1" applyAlignment="1" applyProtection="1">
      <alignment horizontal="left" indent="1"/>
      <protection locked="0"/>
    </xf>
    <xf numFmtId="164" fontId="7" fillId="5" borderId="3" xfId="1" applyFont="1" applyFill="1" applyBorder="1" applyAlignment="1" applyProtection="1">
      <protection locked="0"/>
    </xf>
    <xf numFmtId="164" fontId="7" fillId="5" borderId="4" xfId="1" applyFont="1" applyFill="1" applyBorder="1" applyAlignment="1" applyProtection="1">
      <protection locked="0"/>
    </xf>
    <xf numFmtId="164" fontId="5" fillId="5" borderId="3" xfId="1" applyFont="1" applyFill="1" applyBorder="1" applyAlignment="1" applyProtection="1">
      <alignment horizontal="left"/>
      <protection locked="0"/>
    </xf>
    <xf numFmtId="164" fontId="5" fillId="5" borderId="4" xfId="1" applyFont="1" applyFill="1" applyBorder="1" applyAlignment="1" applyProtection="1">
      <alignment horizontal="left"/>
      <protection locked="0"/>
    </xf>
    <xf numFmtId="164" fontId="7" fillId="4" borderId="12" xfId="1" applyFont="1" applyFill="1" applyBorder="1" applyAlignment="1" applyProtection="1">
      <alignment horizontal="center"/>
      <protection locked="0"/>
    </xf>
    <xf numFmtId="164" fontId="7" fillId="4" borderId="11" xfId="1" applyFont="1" applyFill="1" applyBorder="1" applyAlignment="1" applyProtection="1">
      <alignment horizontal="center"/>
      <protection locked="0"/>
    </xf>
    <xf numFmtId="164" fontId="7" fillId="0" borderId="0" xfId="1" applyFont="1" applyBorder="1" applyAlignment="1" applyProtection="1"/>
    <xf numFmtId="164" fontId="7" fillId="0" borderId="2" xfId="1" applyFont="1" applyBorder="1" applyAlignment="1" applyProtection="1"/>
    <xf numFmtId="164" fontId="5" fillId="5" borderId="3" xfId="1" quotePrefix="1" applyFont="1" applyFill="1" applyBorder="1" applyAlignment="1" applyProtection="1">
      <alignment horizontal="left"/>
      <protection locked="0"/>
    </xf>
    <xf numFmtId="164" fontId="5" fillId="5" borderId="4" xfId="1" quotePrefix="1" applyFont="1" applyFill="1" applyBorder="1" applyAlignment="1" applyProtection="1">
      <alignment horizontal="left"/>
      <protection locked="0"/>
    </xf>
    <xf numFmtId="164" fontId="7" fillId="5" borderId="4" xfId="1" applyFont="1" applyFill="1" applyBorder="1" applyAlignment="1" applyProtection="1">
      <alignment horizontal="center"/>
      <protection locked="0"/>
    </xf>
  </cellXfs>
  <cellStyles count="6">
    <cellStyle name="Comma" xfId="5" builtinId="3"/>
    <cellStyle name="Currency" xfId="4" builtinId="4"/>
    <cellStyle name="Normal" xfId="0" builtinId="0"/>
    <cellStyle name="Normal_Alden Budget Pack 07-08 with Sch Spec" xfId="1" xr:uid="{00000000-0005-0000-0000-000003000000}"/>
    <cellStyle name="Percent" xfId="2" builtinId="5"/>
    <cellStyle name="Style 1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124057</xdr:rowOff>
    </xdr:from>
    <xdr:to>
      <xdr:col>2</xdr:col>
      <xdr:colOff>430529</xdr:colOff>
      <xdr:row>4</xdr:row>
      <xdr:rowOff>66442</xdr:rowOff>
    </xdr:to>
    <xdr:pic macro="[0]!Sort"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" y="124057"/>
          <a:ext cx="2573654" cy="734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2362200</xdr:colOff>
      <xdr:row>0</xdr:row>
      <xdr:rowOff>85726</xdr:rowOff>
    </xdr:from>
    <xdr:to>
      <xdr:col>6</xdr:col>
      <xdr:colOff>979170</xdr:colOff>
      <xdr:row>5</xdr:row>
      <xdr:rowOff>83820</xdr:rowOff>
    </xdr:to>
    <xdr:sp macro="" textlink="">
      <xdr:nvSpPr>
        <xdr:cNvPr id="10" name="Text 2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168140" y="85726"/>
          <a:ext cx="3295650" cy="98869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2018 AEPA National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Discounted Price Guide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Prices effective 2/15/18 through 2/14/19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Contract # 7782470648 </a:t>
          </a:r>
          <a:b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</a:b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Arial Narrow" panose="020B0606020202030204" pitchFamily="34" charset="0"/>
              <a:ea typeface="+mn-ea"/>
              <a:cs typeface="+mn-cs"/>
            </a:rPr>
            <a:t>Items are Net Priced * * No Further Discounts Apply     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lang="en-US" sz="600" b="1" i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</a:br>
          <a:r>
            <a:rPr lang="en-US" sz="300" b="1">
              <a:solidFill>
                <a:schemeClr val="tx1"/>
              </a:solidFill>
              <a:effectLst/>
              <a:latin typeface="Arial Narrow" panose="020B0606020202030204" pitchFamily="34" charset="0"/>
            </a:rPr>
            <a:t>Items are Net Priced * * No Furth</a:t>
          </a:r>
          <a:r>
            <a:rPr lang="en-US" sz="300" b="1">
              <a:solidFill>
                <a:schemeClr val="tx1"/>
              </a:solidFill>
              <a:effectLst/>
            </a:rPr>
            <a:t>er Discounts Apply</a:t>
          </a:r>
          <a:r>
            <a:rPr lang="en-US" sz="900" b="1">
              <a:solidFill>
                <a:schemeClr val="tx1"/>
              </a:solidFill>
              <a:effectLst/>
            </a:rPr>
            <a:t>     </a:t>
          </a:r>
        </a:p>
      </xdr:txBody>
    </xdr:sp>
    <xdr:clientData/>
  </xdr:twoCellAnchor>
  <xdr:twoCellAnchor>
    <xdr:from>
      <xdr:col>3</xdr:col>
      <xdr:colOff>2291715</xdr:colOff>
      <xdr:row>0</xdr:row>
      <xdr:rowOff>47626</xdr:rowOff>
    </xdr:from>
    <xdr:to>
      <xdr:col>6</xdr:col>
      <xdr:colOff>880110</xdr:colOff>
      <xdr:row>5</xdr:row>
      <xdr:rowOff>45720</xdr:rowOff>
    </xdr:to>
    <xdr:sp macro="" textlink="">
      <xdr:nvSpPr>
        <xdr:cNvPr id="5" name="Text 2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44315" y="47626"/>
          <a:ext cx="3141345" cy="99821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Contract # 18.7-SWE</a:t>
          </a:r>
          <a:br>
            <a:rPr lang="en-US" sz="1100" b="1" i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</a:br>
          <a:endParaRPr lang="en-US" sz="900" b="1">
            <a:solidFill>
              <a:schemeClr val="tx1"/>
            </a:solidFill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lden%20Budget%20Pack%2007-08%20with%20Sch%20Spec.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. Spec. (2)"/>
      <sheetName val="DEPT-GRADE SUMMARY"/>
      <sheetName val="SUMMARY"/>
      <sheetName val="PURCHASING POLICY"/>
      <sheetName val="PURCHASE LOG"/>
      <sheetName val="TEXTBOOK"/>
      <sheetName val="TEXTBOOK (2)"/>
      <sheetName val="TEXTBOOK (3)"/>
      <sheetName val="TEACHER EDITIONS &amp; TXTBK SPLS"/>
      <sheetName val="TEACHER EDITIONS &amp; TXTBK SP (2)"/>
      <sheetName val=" COMPUTER SUPPLIES"/>
      <sheetName val="SUPPLIES"/>
      <sheetName val="SUPPLIES (2)"/>
      <sheetName val="SUPPLIES (3)"/>
      <sheetName val="SUPPLIES (4)"/>
      <sheetName val="SUPPLIES (5)"/>
      <sheetName val="TEST MATERIALS"/>
      <sheetName val="CONTRACTUAL"/>
      <sheetName val="SOFTWARE"/>
      <sheetName val="CONFERENCE"/>
      <sheetName val="FIELD TRIPS"/>
      <sheetName val="EQUIPMENT"/>
      <sheetName val="EQUIPMENT (2)"/>
      <sheetName val="EQUIPMENT (3)"/>
      <sheetName val="COMPUTER EQUIPMENT"/>
      <sheetName val="Virtual Field Trips"/>
      <sheetName val="Sch. Spec."/>
    </sheetNames>
    <sheetDataSet>
      <sheetData sheetId="0" refreshError="1"/>
      <sheetData sheetId="1" refreshError="1"/>
      <sheetData sheetId="2" refreshError="1">
        <row r="1">
          <cell r="E1" t="str">
            <v>ALDEN CENTRAL SCHOOL</v>
          </cell>
          <cell r="G1" t="str">
            <v>REVIEWED BY:</v>
          </cell>
        </row>
        <row r="2">
          <cell r="E2" t="str">
            <v>REQUISITIONS</v>
          </cell>
          <cell r="G2" t="str">
            <v>DATE:</v>
          </cell>
        </row>
        <row r="3">
          <cell r="E3" t="str">
            <v>SUMMARY SHEET</v>
          </cell>
          <cell r="G3" t="str">
            <v>Function Code</v>
          </cell>
        </row>
        <row r="4">
          <cell r="E4" t="str">
            <v xml:space="preserve"> </v>
          </cell>
          <cell r="G4" t="str">
            <v>Location Code</v>
          </cell>
        </row>
        <row r="5">
          <cell r="G5" t="str">
            <v>Program Code</v>
          </cell>
        </row>
        <row r="6">
          <cell r="F6" t="str">
            <v>Please place your name and building</v>
          </cell>
        </row>
        <row r="7">
          <cell r="F7" t="str">
            <v>on each page.  Thank you.</v>
          </cell>
        </row>
        <row r="8">
          <cell r="B8" t="str">
            <v>SCHOOL YEAR:</v>
          </cell>
          <cell r="C8" t="str">
            <v>2007-2008</v>
          </cell>
        </row>
        <row r="9">
          <cell r="F9" t="str">
            <v>REQUESTED</v>
          </cell>
          <cell r="H9" t="str">
            <v>APPROVED</v>
          </cell>
        </row>
        <row r="10">
          <cell r="B10" t="str">
            <v>SCHOOL SPECIALTY (Sch Specialty File)</v>
          </cell>
          <cell r="F10">
            <v>0</v>
          </cell>
          <cell r="H10" t="str">
            <v>$</v>
          </cell>
        </row>
        <row r="11">
          <cell r="B11" t="str">
            <v>SUPPLIES (not Sch Specialty)</v>
          </cell>
          <cell r="F11">
            <v>0</v>
          </cell>
          <cell r="H11" t="str">
            <v>$</v>
          </cell>
        </row>
        <row r="12">
          <cell r="B12" t="str">
            <v xml:space="preserve">EQUIPMENT   </v>
          </cell>
          <cell r="F12">
            <v>0</v>
          </cell>
          <cell r="H12" t="str">
            <v>$</v>
          </cell>
        </row>
        <row r="13">
          <cell r="B13" t="str">
            <v>COMPUTER EQUIPMENT</v>
          </cell>
          <cell r="F13">
            <v>0</v>
          </cell>
          <cell r="H13" t="str">
            <v>$</v>
          </cell>
        </row>
        <row r="14">
          <cell r="B14" t="str">
            <v xml:space="preserve">TEXTBOOKS/WORKBOOKS </v>
          </cell>
          <cell r="F14">
            <v>0</v>
          </cell>
          <cell r="H14" t="str">
            <v>$</v>
          </cell>
        </row>
        <row r="15">
          <cell r="B15" t="str">
            <v xml:space="preserve">TEACHER EDITION/SUPPLIES </v>
          </cell>
          <cell r="F15">
            <v>0</v>
          </cell>
          <cell r="H15" t="str">
            <v>$</v>
          </cell>
        </row>
        <row r="16">
          <cell r="B16" t="str">
            <v xml:space="preserve">TESTING MATERIALS </v>
          </cell>
          <cell r="F16">
            <v>0</v>
          </cell>
          <cell r="H16" t="str">
            <v>$</v>
          </cell>
        </row>
        <row r="17">
          <cell r="B17" t="str">
            <v xml:space="preserve">CONTRACTUAL  </v>
          </cell>
          <cell r="F17">
            <v>0</v>
          </cell>
          <cell r="H17" t="str">
            <v>$</v>
          </cell>
        </row>
        <row r="18">
          <cell r="B18" t="str">
            <v>FIELD TRIPS TRANSPORTATION</v>
          </cell>
          <cell r="F18">
            <v>0</v>
          </cell>
          <cell r="H18" t="str">
            <v>$</v>
          </cell>
        </row>
        <row r="19">
          <cell r="B19" t="str">
            <v>FIELD TRIP ADMISSIONS</v>
          </cell>
          <cell r="F19">
            <v>0</v>
          </cell>
          <cell r="H19" t="str">
            <v>$</v>
          </cell>
        </row>
        <row r="20">
          <cell r="B20" t="str">
            <v xml:space="preserve">CONFERENCES </v>
          </cell>
          <cell r="F20">
            <v>0</v>
          </cell>
          <cell r="H20" t="str">
            <v>$</v>
          </cell>
        </row>
        <row r="21">
          <cell r="B21" t="str">
            <v>MILEAGE</v>
          </cell>
          <cell r="F21">
            <v>0</v>
          </cell>
          <cell r="H21" t="str">
            <v>$</v>
          </cell>
        </row>
        <row r="22">
          <cell r="B22" t="str">
            <v xml:space="preserve">SOFTWARE </v>
          </cell>
          <cell r="F22">
            <v>0</v>
          </cell>
          <cell r="H22" t="str">
            <v>$</v>
          </cell>
        </row>
        <row r="23">
          <cell r="B23" t="str">
            <v>BOCES Supplies</v>
          </cell>
          <cell r="F23">
            <v>0</v>
          </cell>
          <cell r="H23" t="str">
            <v>$</v>
          </cell>
        </row>
        <row r="25">
          <cell r="B25" t="str">
            <v>TOTAL</v>
          </cell>
          <cell r="F25">
            <v>0</v>
          </cell>
          <cell r="H25" t="str">
            <v>$</v>
          </cell>
        </row>
      </sheetData>
      <sheetData sheetId="3" refreshError="1"/>
      <sheetData sheetId="4" refreshError="1">
        <row r="1">
          <cell r="A1" t="str">
            <v>ALDEN CENTRAL SCHOOL</v>
          </cell>
        </row>
        <row r="2">
          <cell r="A2" t="str">
            <v>Purchase Log - Individual items over $300.00</v>
          </cell>
        </row>
        <row r="4">
          <cell r="A4" t="str">
            <v>When completed, one (1) original copy of the Purchase Log should be attached to the Requisition referenced before it is sent to the Business Office.</v>
          </cell>
        </row>
        <row r="7">
          <cell r="A7" t="str">
            <v>A.</v>
          </cell>
          <cell r="B7" t="str">
            <v>$1,000 to $4999.99</v>
          </cell>
          <cell r="C7" t="str">
            <v>Verbal Quote from 3 Vendors</v>
          </cell>
        </row>
        <row r="8">
          <cell r="C8" t="str">
            <v>Purchase Log* Must be Kept</v>
          </cell>
        </row>
        <row r="10">
          <cell r="B10" t="str">
            <v>Item Description:</v>
          </cell>
        </row>
        <row r="11">
          <cell r="B11" t="str">
            <v>Number Units:</v>
          </cell>
        </row>
        <row r="12">
          <cell r="B12" t="str">
            <v>Item Specifications:</v>
          </cell>
        </row>
        <row r="14">
          <cell r="B14" t="str">
            <v xml:space="preserve">Vendor </v>
          </cell>
          <cell r="C14" t="str">
            <v>Address</v>
          </cell>
          <cell r="D14" t="str">
            <v>Contact</v>
          </cell>
          <cell r="E14" t="str">
            <v>Phone #</v>
          </cell>
          <cell r="F14" t="str">
            <v>Price/Unit</v>
          </cell>
          <cell r="G14" t="str">
            <v>Total Price</v>
          </cell>
          <cell r="H14" t="str">
            <v>Choice</v>
          </cell>
        </row>
        <row r="15">
          <cell r="A15">
            <v>1</v>
          </cell>
          <cell r="G15">
            <v>0</v>
          </cell>
        </row>
        <row r="16">
          <cell r="A16">
            <v>2</v>
          </cell>
          <cell r="G16">
            <v>0</v>
          </cell>
        </row>
        <row r="17">
          <cell r="A17">
            <v>3</v>
          </cell>
          <cell r="G17">
            <v>0</v>
          </cell>
        </row>
        <row r="18">
          <cell r="A18">
            <v>4</v>
          </cell>
          <cell r="G18">
            <v>0</v>
          </cell>
        </row>
        <row r="20">
          <cell r="B20" t="str">
            <v>Reason for not selecting lowest price:</v>
          </cell>
        </row>
        <row r="24">
          <cell r="A24" t="str">
            <v>B.</v>
          </cell>
          <cell r="B24" t="str">
            <v>$5,000 to $9,999.99</v>
          </cell>
          <cell r="C24" t="str">
            <v>Written Quote from 3 Vendors.  Quote must be on vendor letterhead or District supplied form.</v>
          </cell>
        </row>
        <row r="25">
          <cell r="C25" t="str">
            <v>Purchase Log* Must be Kept.  Written quotes must be attached to requisition form.</v>
          </cell>
        </row>
        <row r="27">
          <cell r="B27" t="str">
            <v>Item Description:</v>
          </cell>
        </row>
        <row r="28">
          <cell r="B28" t="str">
            <v>Number Units:</v>
          </cell>
        </row>
        <row r="29">
          <cell r="B29" t="str">
            <v>Item Specifications:</v>
          </cell>
        </row>
        <row r="31">
          <cell r="B31" t="str">
            <v xml:space="preserve">Vendor </v>
          </cell>
          <cell r="C31" t="str">
            <v>Address</v>
          </cell>
          <cell r="D31" t="str">
            <v>Contact</v>
          </cell>
          <cell r="E31" t="str">
            <v>Phone #</v>
          </cell>
          <cell r="F31" t="str">
            <v>Price/Unit</v>
          </cell>
          <cell r="G31" t="str">
            <v>Total Price</v>
          </cell>
          <cell r="H31" t="str">
            <v>Choice</v>
          </cell>
        </row>
        <row r="32">
          <cell r="A32">
            <v>1</v>
          </cell>
          <cell r="G32">
            <v>0</v>
          </cell>
        </row>
        <row r="33">
          <cell r="A33">
            <v>2</v>
          </cell>
          <cell r="G33">
            <v>0</v>
          </cell>
        </row>
        <row r="34">
          <cell r="A34">
            <v>3</v>
          </cell>
          <cell r="G34">
            <v>0</v>
          </cell>
        </row>
        <row r="35">
          <cell r="A35">
            <v>4</v>
          </cell>
          <cell r="G35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A1:G452"/>
  <sheetViews>
    <sheetView tabSelected="1" topLeftCell="A97" zoomScaleNormal="100" zoomScaleSheetLayoutView="100" workbookViewId="0">
      <selection activeCell="A190" sqref="A190"/>
    </sheetView>
  </sheetViews>
  <sheetFormatPr defaultColWidth="8" defaultRowHeight="15.75" x14ac:dyDescent="0.25"/>
  <cols>
    <col min="1" max="1" width="27" style="28" bestFit="1" customWidth="1"/>
    <col min="2" max="2" width="5.28515625" style="44" bestFit="1" customWidth="1"/>
    <col min="3" max="3" width="17.28515625" style="45" bestFit="1" customWidth="1"/>
    <col min="4" max="4" width="48.5703125" style="28" customWidth="1"/>
    <col min="5" max="5" width="20.7109375" style="46" bestFit="1" customWidth="1"/>
    <col min="6" max="6" width="8.7109375" style="46" bestFit="1" customWidth="1"/>
    <col min="7" max="7" width="14.28515625" style="28" customWidth="1"/>
    <col min="8" max="16384" width="8" style="28"/>
  </cols>
  <sheetData>
    <row r="1" spans="1:7" s="6" customFormat="1" x14ac:dyDescent="0.25">
      <c r="A1" s="1"/>
      <c r="B1" s="2"/>
      <c r="C1" s="3"/>
      <c r="D1" s="4"/>
      <c r="E1" s="33"/>
      <c r="F1" s="33"/>
      <c r="G1" s="5"/>
    </row>
    <row r="2" spans="1:7" s="6" customFormat="1" x14ac:dyDescent="0.25">
      <c r="A2" s="7"/>
      <c r="B2" s="8"/>
      <c r="C2" s="9"/>
      <c r="D2" s="10"/>
      <c r="E2" s="34"/>
      <c r="F2" s="34"/>
      <c r="G2" s="11"/>
    </row>
    <row r="3" spans="1:7" s="6" customFormat="1" x14ac:dyDescent="0.25">
      <c r="A3" s="7"/>
      <c r="B3" s="8"/>
      <c r="C3" s="9"/>
      <c r="D3" s="10"/>
      <c r="E3" s="34"/>
      <c r="F3" s="34"/>
      <c r="G3" s="11"/>
    </row>
    <row r="4" spans="1:7" s="6" customFormat="1" x14ac:dyDescent="0.25">
      <c r="A4" s="7"/>
      <c r="B4" s="8"/>
      <c r="C4" s="9"/>
      <c r="D4" s="10"/>
      <c r="E4" s="34"/>
      <c r="F4" s="34"/>
      <c r="G4" s="11"/>
    </row>
    <row r="5" spans="1:7" s="6" customFormat="1" x14ac:dyDescent="0.25">
      <c r="A5" s="7"/>
      <c r="B5" s="8"/>
      <c r="C5" s="9"/>
      <c r="D5" s="10"/>
      <c r="E5" s="34"/>
      <c r="F5" s="34"/>
      <c r="G5" s="11"/>
    </row>
    <row r="6" spans="1:7" s="6" customFormat="1" ht="18" x14ac:dyDescent="0.25">
      <c r="A6" s="25"/>
      <c r="B6" s="8"/>
      <c r="C6" s="9"/>
      <c r="D6" s="62" t="s">
        <v>12</v>
      </c>
      <c r="E6" s="80"/>
      <c r="F6" s="80"/>
      <c r="G6" s="31"/>
    </row>
    <row r="7" spans="1:7" s="6" customFormat="1" ht="18" x14ac:dyDescent="0.25">
      <c r="B7" s="63"/>
      <c r="C7" s="63"/>
      <c r="D7" s="32" t="s">
        <v>13</v>
      </c>
      <c r="E7" s="35"/>
      <c r="F7" s="36"/>
      <c r="G7" s="29"/>
    </row>
    <row r="8" spans="1:7" s="6" customFormat="1" x14ac:dyDescent="0.25">
      <c r="A8" s="12" t="s">
        <v>4</v>
      </c>
      <c r="B8" s="8"/>
      <c r="C8" s="13"/>
      <c r="D8" s="28"/>
      <c r="E8" s="37" t="s">
        <v>5</v>
      </c>
      <c r="F8" s="34"/>
      <c r="G8" s="14"/>
    </row>
    <row r="9" spans="1:7" s="6" customFormat="1" ht="13.5" x14ac:dyDescent="0.25">
      <c r="A9" s="85"/>
      <c r="B9" s="86"/>
      <c r="C9" s="86"/>
      <c r="D9" s="26"/>
      <c r="E9" s="83"/>
      <c r="F9" s="83"/>
      <c r="G9" s="84"/>
    </row>
    <row r="10" spans="1:7" s="6" customFormat="1" ht="13.5" x14ac:dyDescent="0.25">
      <c r="A10" s="87"/>
      <c r="B10" s="88"/>
      <c r="C10" s="88"/>
      <c r="D10" s="15"/>
      <c r="E10" s="83"/>
      <c r="F10" s="83"/>
      <c r="G10" s="84"/>
    </row>
    <row r="11" spans="1:7" s="6" customFormat="1" ht="13.5" x14ac:dyDescent="0.25">
      <c r="A11" s="87"/>
      <c r="B11" s="88"/>
      <c r="C11" s="88"/>
      <c r="D11" s="15"/>
      <c r="E11" s="83"/>
      <c r="F11" s="83"/>
      <c r="G11" s="84"/>
    </row>
    <row r="12" spans="1:7" s="6" customFormat="1" ht="13.5" x14ac:dyDescent="0.25">
      <c r="A12" s="93"/>
      <c r="B12" s="94"/>
      <c r="C12" s="94"/>
      <c r="D12" s="10"/>
      <c r="E12" s="83"/>
      <c r="F12" s="83"/>
      <c r="G12" s="84"/>
    </row>
    <row r="13" spans="1:7" s="6" customFormat="1" x14ac:dyDescent="0.25">
      <c r="A13" s="16"/>
      <c r="B13" s="8"/>
      <c r="C13" s="13"/>
      <c r="D13" s="10"/>
      <c r="E13" s="91" t="s">
        <v>8</v>
      </c>
      <c r="F13" s="91"/>
      <c r="G13" s="92"/>
    </row>
    <row r="14" spans="1:7" s="6" customFormat="1" ht="13.5" x14ac:dyDescent="0.25">
      <c r="A14" s="73" t="s">
        <v>440</v>
      </c>
      <c r="B14" s="95"/>
      <c r="C14" s="95"/>
      <c r="D14" s="17"/>
      <c r="E14" s="89"/>
      <c r="F14" s="89"/>
      <c r="G14" s="90"/>
    </row>
    <row r="15" spans="1:7" s="6" customFormat="1" x14ac:dyDescent="0.25">
      <c r="A15" s="18"/>
      <c r="B15" s="19"/>
      <c r="C15" s="20"/>
      <c r="D15" s="30"/>
      <c r="E15" s="81"/>
      <c r="F15" s="81"/>
      <c r="G15" s="82"/>
    </row>
    <row r="16" spans="1:7" s="6" customFormat="1" x14ac:dyDescent="0.25">
      <c r="A16" s="21" t="s">
        <v>0</v>
      </c>
      <c r="B16" s="22"/>
      <c r="C16" s="23"/>
      <c r="D16" s="24"/>
      <c r="E16" s="38"/>
      <c r="F16" s="38"/>
      <c r="G16" s="27">
        <f>G230</f>
        <v>10</v>
      </c>
    </row>
    <row r="17" spans="1:7" s="42" customFormat="1" ht="31.5" x14ac:dyDescent="0.25">
      <c r="A17" s="47" t="s">
        <v>6</v>
      </c>
      <c r="B17" s="47" t="s">
        <v>7</v>
      </c>
      <c r="C17" s="48" t="s">
        <v>1</v>
      </c>
      <c r="D17" s="47" t="s">
        <v>2</v>
      </c>
      <c r="E17" s="49" t="s">
        <v>436</v>
      </c>
      <c r="F17" s="49" t="s">
        <v>10</v>
      </c>
      <c r="G17" s="47" t="s">
        <v>3</v>
      </c>
    </row>
    <row r="18" spans="1:7" s="43" customFormat="1" ht="31.5" x14ac:dyDescent="0.25">
      <c r="A18" s="57"/>
      <c r="B18" s="58" t="s">
        <v>9</v>
      </c>
      <c r="C18" s="59" t="s">
        <v>14</v>
      </c>
      <c r="D18" s="60" t="s">
        <v>15</v>
      </c>
      <c r="E18" s="61" t="s">
        <v>16</v>
      </c>
      <c r="F18" s="61">
        <v>4.8150936</v>
      </c>
      <c r="G18" s="56">
        <f t="shared" ref="G18:G81" si="0">IF(F18="",0,A18*F18)</f>
        <v>0</v>
      </c>
    </row>
    <row r="19" spans="1:7" s="43" customFormat="1" ht="63" x14ac:dyDescent="0.25">
      <c r="A19" s="57"/>
      <c r="B19" s="58" t="s">
        <v>9</v>
      </c>
      <c r="C19" s="59" t="s">
        <v>17</v>
      </c>
      <c r="D19" s="60" t="s">
        <v>18</v>
      </c>
      <c r="E19" s="61" t="s">
        <v>19</v>
      </c>
      <c r="F19" s="61">
        <v>7.2154799999999994</v>
      </c>
      <c r="G19" s="56">
        <f t="shared" si="0"/>
        <v>0</v>
      </c>
    </row>
    <row r="20" spans="1:7" s="43" customFormat="1" ht="78.75" x14ac:dyDescent="0.25">
      <c r="A20" s="57"/>
      <c r="B20" s="58" t="s">
        <v>9</v>
      </c>
      <c r="C20" s="59" t="s">
        <v>20</v>
      </c>
      <c r="D20" s="60" t="s">
        <v>21</v>
      </c>
      <c r="E20" s="61" t="s">
        <v>22</v>
      </c>
      <c r="F20" s="61">
        <v>104.7132</v>
      </c>
      <c r="G20" s="56">
        <f t="shared" si="0"/>
        <v>0</v>
      </c>
    </row>
    <row r="21" spans="1:7" s="43" customFormat="1" ht="31.5" x14ac:dyDescent="0.25">
      <c r="A21" s="57"/>
      <c r="B21" s="58" t="s">
        <v>9</v>
      </c>
      <c r="C21" s="59" t="s">
        <v>23</v>
      </c>
      <c r="D21" s="60" t="s">
        <v>24</v>
      </c>
      <c r="E21" s="61" t="s">
        <v>25</v>
      </c>
      <c r="F21" s="61">
        <v>3.37287888</v>
      </c>
      <c r="G21" s="56">
        <f t="shared" si="0"/>
        <v>0</v>
      </c>
    </row>
    <row r="22" spans="1:7" s="43" customFormat="1" ht="47.25" x14ac:dyDescent="0.25">
      <c r="A22" s="57"/>
      <c r="B22" s="58" t="s">
        <v>9</v>
      </c>
      <c r="C22" s="59" t="s">
        <v>26</v>
      </c>
      <c r="D22" s="60" t="s">
        <v>27</v>
      </c>
      <c r="E22" s="61" t="s">
        <v>28</v>
      </c>
      <c r="F22" s="61">
        <v>9.5165020800000004</v>
      </c>
      <c r="G22" s="56">
        <f t="shared" si="0"/>
        <v>0</v>
      </c>
    </row>
    <row r="23" spans="1:7" s="42" customFormat="1" ht="31.5" x14ac:dyDescent="0.25">
      <c r="A23" s="57"/>
      <c r="B23" s="58" t="s">
        <v>9</v>
      </c>
      <c r="C23" s="59" t="s">
        <v>29</v>
      </c>
      <c r="D23" s="60" t="s">
        <v>30</v>
      </c>
      <c r="E23" s="61" t="s">
        <v>25</v>
      </c>
      <c r="F23" s="61">
        <v>2.3539883850000001</v>
      </c>
      <c r="G23" s="56">
        <f t="shared" si="0"/>
        <v>0</v>
      </c>
    </row>
    <row r="24" spans="1:7" s="43" customFormat="1" ht="31.5" x14ac:dyDescent="0.25">
      <c r="A24" s="57"/>
      <c r="B24" s="58" t="s">
        <v>9</v>
      </c>
      <c r="C24" s="59" t="s">
        <v>31</v>
      </c>
      <c r="D24" s="60" t="s">
        <v>32</v>
      </c>
      <c r="E24" s="61" t="s">
        <v>25</v>
      </c>
      <c r="F24" s="61">
        <v>3.5937221400000001</v>
      </c>
      <c r="G24" s="56">
        <f t="shared" si="0"/>
        <v>0</v>
      </c>
    </row>
    <row r="25" spans="1:7" s="43" customFormat="1" ht="31.5" x14ac:dyDescent="0.25">
      <c r="A25" s="57"/>
      <c r="B25" s="58" t="s">
        <v>9</v>
      </c>
      <c r="C25" s="59" t="s">
        <v>33</v>
      </c>
      <c r="D25" s="60" t="s">
        <v>34</v>
      </c>
      <c r="E25" s="61" t="s">
        <v>25</v>
      </c>
      <c r="F25" s="61">
        <v>4.3114627350000001</v>
      </c>
      <c r="G25" s="56">
        <f t="shared" si="0"/>
        <v>0</v>
      </c>
    </row>
    <row r="26" spans="1:7" s="42" customFormat="1" ht="31.5" x14ac:dyDescent="0.25">
      <c r="A26" s="57"/>
      <c r="B26" s="58" t="s">
        <v>9</v>
      </c>
      <c r="C26" s="59" t="s">
        <v>35</v>
      </c>
      <c r="D26" s="60" t="s">
        <v>36</v>
      </c>
      <c r="E26" s="61" t="s">
        <v>25</v>
      </c>
      <c r="F26" s="61">
        <v>5.1095099699999995</v>
      </c>
      <c r="G26" s="56">
        <f t="shared" si="0"/>
        <v>0</v>
      </c>
    </row>
    <row r="27" spans="1:7" s="43" customFormat="1" ht="31.5" x14ac:dyDescent="0.25">
      <c r="A27" s="57"/>
      <c r="B27" s="58" t="s">
        <v>9</v>
      </c>
      <c r="C27" s="59" t="s">
        <v>37</v>
      </c>
      <c r="D27" s="60" t="s">
        <v>38</v>
      </c>
      <c r="E27" s="61" t="s">
        <v>25</v>
      </c>
      <c r="F27" s="61">
        <v>7.03686933</v>
      </c>
      <c r="G27" s="56">
        <f t="shared" si="0"/>
        <v>0</v>
      </c>
    </row>
    <row r="28" spans="1:7" s="43" customFormat="1" ht="31.5" x14ac:dyDescent="0.25">
      <c r="A28" s="57"/>
      <c r="B28" s="58" t="s">
        <v>9</v>
      </c>
      <c r="C28" s="59" t="s">
        <v>39</v>
      </c>
      <c r="D28" s="60" t="s">
        <v>40</v>
      </c>
      <c r="E28" s="61" t="s">
        <v>25</v>
      </c>
      <c r="F28" s="61">
        <v>11.950631865</v>
      </c>
      <c r="G28" s="56">
        <f t="shared" si="0"/>
        <v>0</v>
      </c>
    </row>
    <row r="29" spans="1:7" s="43" customFormat="1" ht="47.25" x14ac:dyDescent="0.25">
      <c r="A29" s="57"/>
      <c r="B29" s="58" t="s">
        <v>9</v>
      </c>
      <c r="C29" s="59" t="s">
        <v>41</v>
      </c>
      <c r="D29" s="60" t="s">
        <v>42</v>
      </c>
      <c r="E29" s="61" t="s">
        <v>43</v>
      </c>
      <c r="F29" s="61">
        <v>639.95876099999998</v>
      </c>
      <c r="G29" s="56">
        <f t="shared" si="0"/>
        <v>0</v>
      </c>
    </row>
    <row r="30" spans="1:7" s="43" customFormat="1" ht="47.25" x14ac:dyDescent="0.25">
      <c r="A30" s="57"/>
      <c r="B30" s="58" t="s">
        <v>9</v>
      </c>
      <c r="C30" s="59" t="s">
        <v>44</v>
      </c>
      <c r="D30" s="60" t="s">
        <v>45</v>
      </c>
      <c r="E30" s="61" t="s">
        <v>43</v>
      </c>
      <c r="F30" s="61">
        <v>257.81050800000003</v>
      </c>
      <c r="G30" s="56">
        <f t="shared" si="0"/>
        <v>0</v>
      </c>
    </row>
    <row r="31" spans="1:7" s="43" customFormat="1" ht="31.5" x14ac:dyDescent="0.25">
      <c r="A31" s="57"/>
      <c r="B31" s="58" t="s">
        <v>9</v>
      </c>
      <c r="C31" s="59" t="s">
        <v>46</v>
      </c>
      <c r="D31" s="60" t="s">
        <v>47</v>
      </c>
      <c r="E31" s="61" t="s">
        <v>48</v>
      </c>
      <c r="F31" s="61">
        <v>8.5128562500000005</v>
      </c>
      <c r="G31" s="56">
        <f t="shared" si="0"/>
        <v>0</v>
      </c>
    </row>
    <row r="32" spans="1:7" s="43" customFormat="1" ht="63" x14ac:dyDescent="0.25">
      <c r="A32" s="57"/>
      <c r="B32" s="58" t="s">
        <v>9</v>
      </c>
      <c r="C32" s="58" t="s">
        <v>49</v>
      </c>
      <c r="D32" s="60" t="s">
        <v>50</v>
      </c>
      <c r="E32" s="61" t="s">
        <v>51</v>
      </c>
      <c r="F32" s="61">
        <v>531.63216</v>
      </c>
      <c r="G32" s="56">
        <f t="shared" si="0"/>
        <v>0</v>
      </c>
    </row>
    <row r="33" spans="1:7" s="43" customFormat="1" ht="63" x14ac:dyDescent="0.25">
      <c r="A33" s="57"/>
      <c r="B33" s="58" t="s">
        <v>9</v>
      </c>
      <c r="C33" s="59" t="s">
        <v>52</v>
      </c>
      <c r="D33" s="60" t="s">
        <v>53</v>
      </c>
      <c r="E33" s="61" t="s">
        <v>28</v>
      </c>
      <c r="F33" s="61">
        <v>6.8621073749999999</v>
      </c>
      <c r="G33" s="56">
        <f t="shared" si="0"/>
        <v>0</v>
      </c>
    </row>
    <row r="34" spans="1:7" s="43" customFormat="1" ht="47.25" x14ac:dyDescent="0.25">
      <c r="A34" s="57"/>
      <c r="B34" s="58" t="s">
        <v>9</v>
      </c>
      <c r="C34" s="59" t="s">
        <v>54</v>
      </c>
      <c r="D34" s="60" t="s">
        <v>55</v>
      </c>
      <c r="E34" s="61" t="s">
        <v>28</v>
      </c>
      <c r="F34" s="61">
        <v>5.8770360000000004</v>
      </c>
      <c r="G34" s="56">
        <f t="shared" si="0"/>
        <v>0</v>
      </c>
    </row>
    <row r="35" spans="1:7" s="43" customFormat="1" ht="47.25" x14ac:dyDescent="0.25">
      <c r="A35" s="57"/>
      <c r="B35" s="58" t="s">
        <v>9</v>
      </c>
      <c r="C35" s="59" t="s">
        <v>56</v>
      </c>
      <c r="D35" s="60" t="s">
        <v>57</v>
      </c>
      <c r="E35" s="61" t="s">
        <v>28</v>
      </c>
      <c r="F35" s="61">
        <v>24.621219</v>
      </c>
      <c r="G35" s="56">
        <f t="shared" si="0"/>
        <v>0</v>
      </c>
    </row>
    <row r="36" spans="1:7" s="43" customFormat="1" ht="47.25" x14ac:dyDescent="0.25">
      <c r="A36" s="57"/>
      <c r="B36" s="58" t="s">
        <v>9</v>
      </c>
      <c r="C36" s="59" t="s">
        <v>58</v>
      </c>
      <c r="D36" s="60" t="s">
        <v>59</v>
      </c>
      <c r="E36" s="61" t="s">
        <v>28</v>
      </c>
      <c r="F36" s="61">
        <v>6.9511533749999996</v>
      </c>
      <c r="G36" s="56">
        <f t="shared" si="0"/>
        <v>0</v>
      </c>
    </row>
    <row r="37" spans="1:7" s="43" customFormat="1" ht="47.25" x14ac:dyDescent="0.25">
      <c r="A37" s="57"/>
      <c r="B37" s="58" t="s">
        <v>9</v>
      </c>
      <c r="C37" s="59" t="s">
        <v>58</v>
      </c>
      <c r="D37" s="60" t="s">
        <v>59</v>
      </c>
      <c r="E37" s="61" t="s">
        <v>28</v>
      </c>
      <c r="F37" s="61">
        <v>6.9511533749999996</v>
      </c>
      <c r="G37" s="56">
        <f t="shared" si="0"/>
        <v>0</v>
      </c>
    </row>
    <row r="38" spans="1:7" s="43" customFormat="1" ht="63" x14ac:dyDescent="0.25">
      <c r="A38" s="57"/>
      <c r="B38" s="58" t="s">
        <v>9</v>
      </c>
      <c r="C38" s="59" t="s">
        <v>60</v>
      </c>
      <c r="D38" s="60" t="s">
        <v>61</v>
      </c>
      <c r="E38" s="61" t="s">
        <v>28</v>
      </c>
      <c r="F38" s="61">
        <v>10.524124125</v>
      </c>
      <c r="G38" s="56">
        <f t="shared" si="0"/>
        <v>0</v>
      </c>
    </row>
    <row r="39" spans="1:7" s="43" customFormat="1" ht="31.5" x14ac:dyDescent="0.25">
      <c r="A39" s="57"/>
      <c r="B39" s="58" t="s">
        <v>9</v>
      </c>
      <c r="C39" s="59" t="s">
        <v>62</v>
      </c>
      <c r="D39" s="60" t="s">
        <v>63</v>
      </c>
      <c r="E39" s="61" t="s">
        <v>28</v>
      </c>
      <c r="F39" s="61">
        <v>2.2150192499999997</v>
      </c>
      <c r="G39" s="56">
        <f t="shared" si="0"/>
        <v>0</v>
      </c>
    </row>
    <row r="40" spans="1:7" s="43" customFormat="1" ht="31.5" x14ac:dyDescent="0.25">
      <c r="A40" s="57"/>
      <c r="B40" s="58" t="s">
        <v>64</v>
      </c>
      <c r="C40" s="59" t="s">
        <v>65</v>
      </c>
      <c r="D40" s="60" t="s">
        <v>66</v>
      </c>
      <c r="E40" s="61" t="s">
        <v>25</v>
      </c>
      <c r="F40" s="61">
        <v>5.8751999999999995</v>
      </c>
      <c r="G40" s="56">
        <f t="shared" si="0"/>
        <v>0</v>
      </c>
    </row>
    <row r="41" spans="1:7" s="43" customFormat="1" ht="31.5" x14ac:dyDescent="0.25">
      <c r="A41" s="57"/>
      <c r="B41" s="58" t="s">
        <v>9</v>
      </c>
      <c r="C41" s="59" t="s">
        <v>67</v>
      </c>
      <c r="D41" s="60" t="s">
        <v>68</v>
      </c>
      <c r="E41" s="61" t="s">
        <v>28</v>
      </c>
      <c r="F41" s="61">
        <v>4.9865759999999995</v>
      </c>
      <c r="G41" s="56">
        <f t="shared" si="0"/>
        <v>0</v>
      </c>
    </row>
    <row r="42" spans="1:7" s="43" customFormat="1" ht="63" x14ac:dyDescent="0.25">
      <c r="A42" s="57"/>
      <c r="B42" s="58" t="s">
        <v>9</v>
      </c>
      <c r="C42" s="59" t="s">
        <v>69</v>
      </c>
      <c r="D42" s="60" t="s">
        <v>70</v>
      </c>
      <c r="E42" s="61" t="s">
        <v>28</v>
      </c>
      <c r="F42" s="61">
        <v>15.410523375</v>
      </c>
      <c r="G42" s="56">
        <f t="shared" si="0"/>
        <v>0</v>
      </c>
    </row>
    <row r="43" spans="1:7" s="43" customFormat="1" ht="31.5" x14ac:dyDescent="0.25">
      <c r="A43" s="57"/>
      <c r="B43" s="58" t="s">
        <v>9</v>
      </c>
      <c r="C43" s="59" t="s">
        <v>71</v>
      </c>
      <c r="D43" s="60" t="s">
        <v>72</v>
      </c>
      <c r="E43" s="61" t="s">
        <v>25</v>
      </c>
      <c r="F43" s="61">
        <v>5.5381838400000003</v>
      </c>
      <c r="G43" s="56">
        <f t="shared" si="0"/>
        <v>0</v>
      </c>
    </row>
    <row r="44" spans="1:7" s="43" customFormat="1" ht="31.5" x14ac:dyDescent="0.25">
      <c r="A44" s="57"/>
      <c r="B44" s="58" t="s">
        <v>9</v>
      </c>
      <c r="C44" s="59" t="s">
        <v>73</v>
      </c>
      <c r="D44" s="60" t="s">
        <v>74</v>
      </c>
      <c r="E44" s="61" t="s">
        <v>25</v>
      </c>
      <c r="F44" s="61">
        <v>4.0906194749999996</v>
      </c>
      <c r="G44" s="56">
        <f t="shared" si="0"/>
        <v>0</v>
      </c>
    </row>
    <row r="45" spans="1:7" s="43" customFormat="1" ht="31.5" x14ac:dyDescent="0.25">
      <c r="A45" s="57"/>
      <c r="B45" s="58" t="s">
        <v>9</v>
      </c>
      <c r="C45" s="59" t="s">
        <v>75</v>
      </c>
      <c r="D45" s="60" t="s">
        <v>76</v>
      </c>
      <c r="E45" s="61" t="s">
        <v>25</v>
      </c>
      <c r="F45" s="61">
        <v>4.0906194749999996</v>
      </c>
      <c r="G45" s="56">
        <f t="shared" si="0"/>
        <v>0</v>
      </c>
    </row>
    <row r="46" spans="1:7" s="43" customFormat="1" ht="63" x14ac:dyDescent="0.25">
      <c r="A46" s="57"/>
      <c r="B46" s="58" t="s">
        <v>9</v>
      </c>
      <c r="C46" s="59" t="s">
        <v>69</v>
      </c>
      <c r="D46" s="60" t="s">
        <v>70</v>
      </c>
      <c r="E46" s="61" t="s">
        <v>28</v>
      </c>
      <c r="F46" s="61">
        <v>14.794102440000001</v>
      </c>
      <c r="G46" s="56">
        <f t="shared" si="0"/>
        <v>0</v>
      </c>
    </row>
    <row r="47" spans="1:7" s="43" customFormat="1" ht="31.5" x14ac:dyDescent="0.25">
      <c r="A47" s="57"/>
      <c r="B47" s="58" t="s">
        <v>9</v>
      </c>
      <c r="C47" s="59" t="s">
        <v>77</v>
      </c>
      <c r="D47" s="60" t="s">
        <v>78</v>
      </c>
      <c r="E47" s="61" t="s">
        <v>25</v>
      </c>
      <c r="F47" s="61">
        <v>9.200129445</v>
      </c>
      <c r="G47" s="56">
        <f t="shared" si="0"/>
        <v>0</v>
      </c>
    </row>
    <row r="48" spans="1:7" s="43" customFormat="1" ht="31.5" x14ac:dyDescent="0.25">
      <c r="A48" s="57"/>
      <c r="B48" s="58" t="s">
        <v>9</v>
      </c>
      <c r="C48" s="59" t="s">
        <v>77</v>
      </c>
      <c r="D48" s="60" t="s">
        <v>78</v>
      </c>
      <c r="E48" s="61" t="s">
        <v>25</v>
      </c>
      <c r="F48" s="61">
        <v>9.200129445</v>
      </c>
      <c r="G48" s="56">
        <f t="shared" si="0"/>
        <v>0</v>
      </c>
    </row>
    <row r="49" spans="1:7" s="43" customFormat="1" ht="31.5" x14ac:dyDescent="0.25">
      <c r="A49" s="57"/>
      <c r="B49" s="58" t="s">
        <v>9</v>
      </c>
      <c r="C49" s="59" t="s">
        <v>79</v>
      </c>
      <c r="D49" s="60" t="s">
        <v>80</v>
      </c>
      <c r="E49" s="61" t="s">
        <v>28</v>
      </c>
      <c r="F49" s="61">
        <v>11.326651199999999</v>
      </c>
      <c r="G49" s="56">
        <f t="shared" si="0"/>
        <v>0</v>
      </c>
    </row>
    <row r="50" spans="1:7" s="43" customFormat="1" ht="31.5" x14ac:dyDescent="0.25">
      <c r="A50" s="57"/>
      <c r="B50" s="58" t="s">
        <v>9</v>
      </c>
      <c r="C50" s="59" t="s">
        <v>79</v>
      </c>
      <c r="D50" s="60" t="s">
        <v>80</v>
      </c>
      <c r="E50" s="61" t="s">
        <v>28</v>
      </c>
      <c r="F50" s="61">
        <v>11.326651199999999</v>
      </c>
      <c r="G50" s="56">
        <f t="shared" si="0"/>
        <v>0</v>
      </c>
    </row>
    <row r="51" spans="1:7" s="43" customFormat="1" ht="31.5" x14ac:dyDescent="0.25">
      <c r="A51" s="57"/>
      <c r="B51" s="58" t="s">
        <v>9</v>
      </c>
      <c r="C51" s="59" t="s">
        <v>81</v>
      </c>
      <c r="D51" s="60" t="s">
        <v>82</v>
      </c>
      <c r="E51" s="61" t="s">
        <v>25</v>
      </c>
      <c r="F51" s="61">
        <v>5.536138995</v>
      </c>
      <c r="G51" s="56">
        <f t="shared" si="0"/>
        <v>0</v>
      </c>
    </row>
    <row r="52" spans="1:7" s="42" customFormat="1" ht="47.25" x14ac:dyDescent="0.25">
      <c r="A52" s="57"/>
      <c r="B52" s="58" t="s">
        <v>9</v>
      </c>
      <c r="C52" s="59" t="s">
        <v>83</v>
      </c>
      <c r="D52" s="60" t="s">
        <v>84</v>
      </c>
      <c r="E52" s="61" t="s">
        <v>48</v>
      </c>
      <c r="F52" s="61">
        <v>50.105230499999998</v>
      </c>
      <c r="G52" s="56">
        <f t="shared" si="0"/>
        <v>0</v>
      </c>
    </row>
    <row r="53" spans="1:7" s="43" customFormat="1" ht="47.25" x14ac:dyDescent="0.25">
      <c r="A53" s="57"/>
      <c r="B53" s="58" t="s">
        <v>9</v>
      </c>
      <c r="C53" s="59" t="s">
        <v>85</v>
      </c>
      <c r="D53" s="60" t="s">
        <v>86</v>
      </c>
      <c r="E53" s="61" t="s">
        <v>87</v>
      </c>
      <c r="F53" s="61">
        <v>8.7267374999999987</v>
      </c>
      <c r="G53" s="56">
        <f t="shared" si="0"/>
        <v>0</v>
      </c>
    </row>
    <row r="54" spans="1:7" s="43" customFormat="1" ht="47.25" x14ac:dyDescent="0.25">
      <c r="A54" s="57"/>
      <c r="B54" s="58" t="s">
        <v>9</v>
      </c>
      <c r="C54" s="59" t="s">
        <v>88</v>
      </c>
      <c r="D54" s="60" t="s">
        <v>89</v>
      </c>
      <c r="E54" s="61" t="s">
        <v>87</v>
      </c>
      <c r="F54" s="61">
        <v>10.25004375</v>
      </c>
      <c r="G54" s="56">
        <f t="shared" si="0"/>
        <v>0</v>
      </c>
    </row>
    <row r="55" spans="1:7" s="43" customFormat="1" ht="31.5" x14ac:dyDescent="0.25">
      <c r="A55" s="57"/>
      <c r="B55" s="58" t="s">
        <v>9</v>
      </c>
      <c r="C55" s="59" t="s">
        <v>90</v>
      </c>
      <c r="D55" s="60" t="s">
        <v>91</v>
      </c>
      <c r="E55" s="61" t="s">
        <v>87</v>
      </c>
      <c r="F55" s="61">
        <v>1.8589500000000001</v>
      </c>
      <c r="G55" s="56">
        <f t="shared" si="0"/>
        <v>0</v>
      </c>
    </row>
    <row r="56" spans="1:7" s="43" customFormat="1" ht="31.5" x14ac:dyDescent="0.25">
      <c r="A56" s="57"/>
      <c r="B56" s="58" t="s">
        <v>9</v>
      </c>
      <c r="C56" s="59" t="s">
        <v>92</v>
      </c>
      <c r="D56" s="60" t="s">
        <v>93</v>
      </c>
      <c r="E56" s="61" t="s">
        <v>87</v>
      </c>
      <c r="F56" s="61">
        <v>2.2978687500000001</v>
      </c>
      <c r="G56" s="56">
        <f t="shared" si="0"/>
        <v>0</v>
      </c>
    </row>
    <row r="57" spans="1:7" s="43" customFormat="1" ht="63" x14ac:dyDescent="0.25">
      <c r="A57" s="57"/>
      <c r="B57" s="58" t="s">
        <v>9</v>
      </c>
      <c r="C57" s="59" t="s">
        <v>94</v>
      </c>
      <c r="D57" s="60" t="s">
        <v>95</v>
      </c>
      <c r="E57" s="61" t="s">
        <v>25</v>
      </c>
      <c r="F57" s="61">
        <v>39.546001035000003</v>
      </c>
      <c r="G57" s="56">
        <f t="shared" si="0"/>
        <v>0</v>
      </c>
    </row>
    <row r="58" spans="1:7" s="43" customFormat="1" ht="31.5" x14ac:dyDescent="0.25">
      <c r="A58" s="57"/>
      <c r="B58" s="58" t="s">
        <v>9</v>
      </c>
      <c r="C58" s="59" t="s">
        <v>96</v>
      </c>
      <c r="D58" s="60" t="s">
        <v>97</v>
      </c>
      <c r="E58" s="61" t="s">
        <v>25</v>
      </c>
      <c r="F58" s="61">
        <v>17.366310899999998</v>
      </c>
      <c r="G58" s="56">
        <f t="shared" si="0"/>
        <v>0</v>
      </c>
    </row>
    <row r="59" spans="1:7" s="43" customFormat="1" ht="31.5" x14ac:dyDescent="0.25">
      <c r="A59" s="57"/>
      <c r="B59" s="58" t="s">
        <v>9</v>
      </c>
      <c r="C59" s="59" t="s">
        <v>98</v>
      </c>
      <c r="D59" s="60" t="s">
        <v>99</v>
      </c>
      <c r="E59" s="61" t="s">
        <v>25</v>
      </c>
      <c r="F59" s="61">
        <v>7.3530767250000002</v>
      </c>
      <c r="G59" s="56">
        <f t="shared" si="0"/>
        <v>0</v>
      </c>
    </row>
    <row r="60" spans="1:7" s="43" customFormat="1" ht="31.5" x14ac:dyDescent="0.25">
      <c r="A60" s="57"/>
      <c r="B60" s="58" t="s">
        <v>9</v>
      </c>
      <c r="C60" s="59" t="s">
        <v>100</v>
      </c>
      <c r="D60" s="60" t="s">
        <v>101</v>
      </c>
      <c r="E60" s="61" t="s">
        <v>25</v>
      </c>
      <c r="F60" s="61">
        <v>7.4484408600000007</v>
      </c>
      <c r="G60" s="56">
        <f t="shared" si="0"/>
        <v>0</v>
      </c>
    </row>
    <row r="61" spans="1:7" s="43" customFormat="1" ht="31.5" x14ac:dyDescent="0.25">
      <c r="A61" s="57"/>
      <c r="B61" s="58" t="s">
        <v>9</v>
      </c>
      <c r="C61" s="58" t="s">
        <v>102</v>
      </c>
      <c r="D61" s="60" t="s">
        <v>103</v>
      </c>
      <c r="E61" s="61" t="s">
        <v>25</v>
      </c>
      <c r="F61" s="61">
        <v>7.4484408600000007</v>
      </c>
      <c r="G61" s="56">
        <f t="shared" si="0"/>
        <v>0</v>
      </c>
    </row>
    <row r="62" spans="1:7" s="43" customFormat="1" ht="31.5" x14ac:dyDescent="0.25">
      <c r="A62" s="57"/>
      <c r="B62" s="58" t="s">
        <v>9</v>
      </c>
      <c r="C62" s="59" t="s">
        <v>104</v>
      </c>
      <c r="D62" s="60" t="s">
        <v>105</v>
      </c>
      <c r="E62" s="61" t="s">
        <v>25</v>
      </c>
      <c r="F62" s="61">
        <v>7.4484408600000007</v>
      </c>
      <c r="G62" s="56">
        <f t="shared" si="0"/>
        <v>0</v>
      </c>
    </row>
    <row r="63" spans="1:7" s="43" customFormat="1" ht="31.5" x14ac:dyDescent="0.25">
      <c r="A63" s="57"/>
      <c r="B63" s="58" t="s">
        <v>9</v>
      </c>
      <c r="C63" s="59" t="s">
        <v>106</v>
      </c>
      <c r="D63" s="60" t="s">
        <v>107</v>
      </c>
      <c r="E63" s="61" t="s">
        <v>25</v>
      </c>
      <c r="F63" s="61">
        <v>15.353625735</v>
      </c>
      <c r="G63" s="56">
        <f t="shared" si="0"/>
        <v>0</v>
      </c>
    </row>
    <row r="64" spans="1:7" s="43" customFormat="1" ht="31.5" x14ac:dyDescent="0.25">
      <c r="A64" s="57"/>
      <c r="B64" s="58" t="s">
        <v>9</v>
      </c>
      <c r="C64" s="59" t="s">
        <v>108</v>
      </c>
      <c r="D64" s="60" t="s">
        <v>109</v>
      </c>
      <c r="E64" s="61" t="s">
        <v>25</v>
      </c>
      <c r="F64" s="61">
        <v>8.2464880950000001</v>
      </c>
      <c r="G64" s="56">
        <f t="shared" si="0"/>
        <v>0</v>
      </c>
    </row>
    <row r="65" spans="1:7" s="43" customFormat="1" ht="63" x14ac:dyDescent="0.25">
      <c r="A65" s="57"/>
      <c r="B65" s="58" t="s">
        <v>9</v>
      </c>
      <c r="C65" s="59" t="s">
        <v>110</v>
      </c>
      <c r="D65" s="60" t="s">
        <v>111</v>
      </c>
      <c r="E65" s="61" t="s">
        <v>112</v>
      </c>
      <c r="F65" s="61">
        <v>38.005199999999995</v>
      </c>
      <c r="G65" s="56">
        <f t="shared" si="0"/>
        <v>0</v>
      </c>
    </row>
    <row r="66" spans="1:7" s="43" customFormat="1" ht="47.25" x14ac:dyDescent="0.25">
      <c r="A66" s="57"/>
      <c r="B66" s="58" t="s">
        <v>9</v>
      </c>
      <c r="C66" s="59" t="s">
        <v>113</v>
      </c>
      <c r="D66" s="60" t="s">
        <v>114</v>
      </c>
      <c r="E66" s="61" t="s">
        <v>115</v>
      </c>
      <c r="F66" s="61">
        <v>90.876390000000001</v>
      </c>
      <c r="G66" s="56">
        <f t="shared" si="0"/>
        <v>0</v>
      </c>
    </row>
    <row r="67" spans="1:7" s="43" customFormat="1" ht="78.75" x14ac:dyDescent="0.25">
      <c r="A67" s="57"/>
      <c r="B67" s="58" t="s">
        <v>9</v>
      </c>
      <c r="C67" s="59" t="s">
        <v>116</v>
      </c>
      <c r="D67" s="60" t="s">
        <v>117</v>
      </c>
      <c r="E67" s="61" t="s">
        <v>112</v>
      </c>
      <c r="F67" s="61">
        <v>70.321349999999995</v>
      </c>
      <c r="G67" s="56">
        <f t="shared" si="0"/>
        <v>0</v>
      </c>
    </row>
    <row r="68" spans="1:7" s="43" customFormat="1" ht="47.25" x14ac:dyDescent="0.25">
      <c r="A68" s="57"/>
      <c r="B68" s="58" t="s">
        <v>9</v>
      </c>
      <c r="C68" s="59" t="s">
        <v>118</v>
      </c>
      <c r="D68" s="60" t="s">
        <v>119</v>
      </c>
      <c r="E68" s="61" t="s">
        <v>115</v>
      </c>
      <c r="F68" s="61">
        <v>106.11315</v>
      </c>
      <c r="G68" s="56">
        <f t="shared" si="0"/>
        <v>0</v>
      </c>
    </row>
    <row r="69" spans="1:7" s="42" customFormat="1" ht="63" x14ac:dyDescent="0.25">
      <c r="A69" s="57"/>
      <c r="B69" s="58" t="s">
        <v>9</v>
      </c>
      <c r="C69" s="59" t="s">
        <v>120</v>
      </c>
      <c r="D69" s="60" t="s">
        <v>121</v>
      </c>
      <c r="E69" s="61" t="s">
        <v>112</v>
      </c>
      <c r="F69" s="61">
        <v>58.133879999999998</v>
      </c>
      <c r="G69" s="56">
        <f t="shared" si="0"/>
        <v>0</v>
      </c>
    </row>
    <row r="70" spans="1:7" s="43" customFormat="1" ht="63" x14ac:dyDescent="0.25">
      <c r="A70" s="57"/>
      <c r="B70" s="58" t="s">
        <v>9</v>
      </c>
      <c r="C70" s="59" t="s">
        <v>122</v>
      </c>
      <c r="D70" s="60" t="s">
        <v>123</v>
      </c>
      <c r="E70" s="61" t="s">
        <v>25</v>
      </c>
      <c r="F70" s="61">
        <v>26.941762350000001</v>
      </c>
      <c r="G70" s="56">
        <f t="shared" si="0"/>
        <v>0</v>
      </c>
    </row>
    <row r="71" spans="1:7" s="43" customFormat="1" ht="31.5" x14ac:dyDescent="0.25">
      <c r="A71" s="57"/>
      <c r="B71" s="58" t="s">
        <v>64</v>
      </c>
      <c r="C71" s="59" t="s">
        <v>124</v>
      </c>
      <c r="D71" s="60" t="s">
        <v>125</v>
      </c>
      <c r="E71" s="61" t="s">
        <v>126</v>
      </c>
      <c r="F71" s="61">
        <v>8.2620000000000005</v>
      </c>
      <c r="G71" s="56">
        <f t="shared" si="0"/>
        <v>0</v>
      </c>
    </row>
    <row r="72" spans="1:7" s="43" customFormat="1" ht="47.25" x14ac:dyDescent="0.25">
      <c r="A72" s="57"/>
      <c r="B72" s="58" t="s">
        <v>9</v>
      </c>
      <c r="C72" s="59" t="s">
        <v>127</v>
      </c>
      <c r="D72" s="60" t="s">
        <v>128</v>
      </c>
      <c r="E72" s="61" t="s">
        <v>16</v>
      </c>
      <c r="F72" s="61">
        <v>27.360944100000001</v>
      </c>
      <c r="G72" s="56">
        <f t="shared" si="0"/>
        <v>0</v>
      </c>
    </row>
    <row r="73" spans="1:7" s="43" customFormat="1" ht="47.25" x14ac:dyDescent="0.25">
      <c r="A73" s="57"/>
      <c r="B73" s="58" t="s">
        <v>9</v>
      </c>
      <c r="C73" s="59" t="s">
        <v>129</v>
      </c>
      <c r="D73" s="60" t="s">
        <v>130</v>
      </c>
      <c r="E73" s="61" t="s">
        <v>131</v>
      </c>
      <c r="F73" s="61">
        <v>30.746793937500001</v>
      </c>
      <c r="G73" s="56">
        <f t="shared" si="0"/>
        <v>0</v>
      </c>
    </row>
    <row r="74" spans="1:7" s="43" customFormat="1" ht="63" x14ac:dyDescent="0.25">
      <c r="A74" s="57"/>
      <c r="B74" s="58" t="s">
        <v>9</v>
      </c>
      <c r="C74" s="59" t="s">
        <v>132</v>
      </c>
      <c r="D74" s="60" t="s">
        <v>133</v>
      </c>
      <c r="E74" s="61" t="s">
        <v>134</v>
      </c>
      <c r="F74" s="61">
        <v>119.2</v>
      </c>
      <c r="G74" s="56">
        <f t="shared" si="0"/>
        <v>0</v>
      </c>
    </row>
    <row r="75" spans="1:7" s="43" customFormat="1" ht="47.25" x14ac:dyDescent="0.25">
      <c r="A75" s="57"/>
      <c r="B75" s="58" t="s">
        <v>9</v>
      </c>
      <c r="C75" s="59" t="s">
        <v>135</v>
      </c>
      <c r="D75" s="60" t="s">
        <v>136</v>
      </c>
      <c r="E75" s="61" t="s">
        <v>16</v>
      </c>
      <c r="F75" s="61">
        <v>0.90270000000000006</v>
      </c>
      <c r="G75" s="56">
        <f t="shared" si="0"/>
        <v>0</v>
      </c>
    </row>
    <row r="76" spans="1:7" s="43" customFormat="1" ht="47.25" x14ac:dyDescent="0.25">
      <c r="A76" s="57"/>
      <c r="B76" s="58" t="s">
        <v>9</v>
      </c>
      <c r="C76" s="59" t="s">
        <v>137</v>
      </c>
      <c r="D76" s="60" t="s">
        <v>138</v>
      </c>
      <c r="E76" s="61" t="s">
        <v>16</v>
      </c>
      <c r="F76" s="61">
        <v>0.90270000000000006</v>
      </c>
      <c r="G76" s="56">
        <f t="shared" si="0"/>
        <v>0</v>
      </c>
    </row>
    <row r="77" spans="1:7" s="43" customFormat="1" ht="78.75" x14ac:dyDescent="0.25">
      <c r="A77" s="57"/>
      <c r="B77" s="58" t="s">
        <v>9</v>
      </c>
      <c r="C77" s="59" t="s">
        <v>139</v>
      </c>
      <c r="D77" s="60" t="s">
        <v>140</v>
      </c>
      <c r="E77" s="61" t="s">
        <v>141</v>
      </c>
      <c r="F77" s="61">
        <v>4.9572000000000003</v>
      </c>
      <c r="G77" s="56">
        <f t="shared" si="0"/>
        <v>0</v>
      </c>
    </row>
    <row r="78" spans="1:7" s="43" customFormat="1" ht="78.75" x14ac:dyDescent="0.25">
      <c r="A78" s="57"/>
      <c r="B78" s="58" t="s">
        <v>9</v>
      </c>
      <c r="C78" s="59" t="s">
        <v>142</v>
      </c>
      <c r="D78" s="60" t="s">
        <v>143</v>
      </c>
      <c r="E78" s="61" t="s">
        <v>141</v>
      </c>
      <c r="F78" s="61">
        <v>4.9572000000000003</v>
      </c>
      <c r="G78" s="56">
        <f t="shared" si="0"/>
        <v>0</v>
      </c>
    </row>
    <row r="79" spans="1:7" s="43" customFormat="1" ht="78.75" x14ac:dyDescent="0.25">
      <c r="A79" s="57"/>
      <c r="B79" s="58" t="s">
        <v>9</v>
      </c>
      <c r="C79" s="58" t="s">
        <v>144</v>
      </c>
      <c r="D79" s="60" t="s">
        <v>145</v>
      </c>
      <c r="E79" s="61" t="s">
        <v>141</v>
      </c>
      <c r="F79" s="61">
        <v>4.9572000000000003</v>
      </c>
      <c r="G79" s="56">
        <f t="shared" si="0"/>
        <v>0</v>
      </c>
    </row>
    <row r="80" spans="1:7" s="43" customFormat="1" ht="110.25" x14ac:dyDescent="0.25">
      <c r="A80" s="57"/>
      <c r="B80" s="58" t="s">
        <v>146</v>
      </c>
      <c r="C80" s="59" t="s">
        <v>147</v>
      </c>
      <c r="D80" s="60" t="s">
        <v>148</v>
      </c>
      <c r="E80" s="61" t="s">
        <v>131</v>
      </c>
      <c r="F80" s="61">
        <v>2.601</v>
      </c>
      <c r="G80" s="56">
        <f t="shared" si="0"/>
        <v>0</v>
      </c>
    </row>
    <row r="81" spans="1:7" s="43" customFormat="1" ht="110.25" x14ac:dyDescent="0.25">
      <c r="A81" s="57"/>
      <c r="B81" s="58" t="s">
        <v>146</v>
      </c>
      <c r="C81" s="59" t="s">
        <v>149</v>
      </c>
      <c r="D81" s="60" t="s">
        <v>150</v>
      </c>
      <c r="E81" s="61" t="s">
        <v>131</v>
      </c>
      <c r="F81" s="61">
        <v>2.601</v>
      </c>
      <c r="G81" s="56">
        <f t="shared" si="0"/>
        <v>0</v>
      </c>
    </row>
    <row r="82" spans="1:7" s="43" customFormat="1" ht="63" x14ac:dyDescent="0.25">
      <c r="A82" s="57"/>
      <c r="B82" s="58" t="s">
        <v>146</v>
      </c>
      <c r="C82" s="59" t="s">
        <v>151</v>
      </c>
      <c r="D82" s="60" t="s">
        <v>152</v>
      </c>
      <c r="E82" s="61" t="s">
        <v>16</v>
      </c>
      <c r="F82" s="61">
        <v>7.0291259999999998</v>
      </c>
      <c r="G82" s="56">
        <f t="shared" ref="G82:G145" si="1">IF(F82="",0,A82*F82)</f>
        <v>0</v>
      </c>
    </row>
    <row r="83" spans="1:7" s="43" customFormat="1" ht="47.25" x14ac:dyDescent="0.25">
      <c r="A83" s="57"/>
      <c r="B83" s="58" t="s">
        <v>9</v>
      </c>
      <c r="C83" s="59" t="s">
        <v>153</v>
      </c>
      <c r="D83" s="60" t="s">
        <v>154</v>
      </c>
      <c r="E83" s="61" t="s">
        <v>25</v>
      </c>
      <c r="F83" s="61">
        <v>1.17096</v>
      </c>
      <c r="G83" s="56">
        <f t="shared" si="1"/>
        <v>0</v>
      </c>
    </row>
    <row r="84" spans="1:7" s="43" customFormat="1" ht="78.75" x14ac:dyDescent="0.25">
      <c r="A84" s="57"/>
      <c r="B84" s="58" t="s">
        <v>9</v>
      </c>
      <c r="C84" s="59" t="s">
        <v>155</v>
      </c>
      <c r="D84" s="60" t="s">
        <v>156</v>
      </c>
      <c r="E84" s="61" t="s">
        <v>126</v>
      </c>
      <c r="F84" s="61">
        <v>10.7249175</v>
      </c>
      <c r="G84" s="56">
        <f t="shared" si="1"/>
        <v>0</v>
      </c>
    </row>
    <row r="85" spans="1:7" s="43" customFormat="1" ht="47.25" x14ac:dyDescent="0.25">
      <c r="A85" s="57"/>
      <c r="B85" s="58" t="s">
        <v>9</v>
      </c>
      <c r="C85" s="59" t="s">
        <v>157</v>
      </c>
      <c r="D85" s="60" t="s">
        <v>158</v>
      </c>
      <c r="E85" s="61" t="s">
        <v>16</v>
      </c>
      <c r="F85" s="61">
        <v>39.719304899999997</v>
      </c>
      <c r="G85" s="56">
        <f t="shared" si="1"/>
        <v>0</v>
      </c>
    </row>
    <row r="86" spans="1:7" s="43" customFormat="1" ht="47.25" x14ac:dyDescent="0.25">
      <c r="A86" s="57"/>
      <c r="B86" s="58" t="s">
        <v>9</v>
      </c>
      <c r="C86" s="59" t="s">
        <v>159</v>
      </c>
      <c r="D86" s="60" t="s">
        <v>160</v>
      </c>
      <c r="E86" s="61" t="s">
        <v>19</v>
      </c>
      <c r="F86" s="61">
        <v>6.1455000000000002</v>
      </c>
      <c r="G86" s="56">
        <f t="shared" si="1"/>
        <v>0</v>
      </c>
    </row>
    <row r="87" spans="1:7" s="43" customFormat="1" ht="47.25" x14ac:dyDescent="0.25">
      <c r="A87" s="57"/>
      <c r="B87" s="58" t="s">
        <v>9</v>
      </c>
      <c r="C87" s="59" t="s">
        <v>161</v>
      </c>
      <c r="D87" s="60" t="s">
        <v>162</v>
      </c>
      <c r="E87" s="61" t="s">
        <v>19</v>
      </c>
      <c r="F87" s="61">
        <v>11.1945</v>
      </c>
      <c r="G87" s="56">
        <f t="shared" si="1"/>
        <v>0</v>
      </c>
    </row>
    <row r="88" spans="1:7" s="43" customFormat="1" ht="47.25" x14ac:dyDescent="0.25">
      <c r="A88" s="57"/>
      <c r="B88" s="58" t="s">
        <v>9</v>
      </c>
      <c r="C88" s="59" t="s">
        <v>163</v>
      </c>
      <c r="D88" s="60" t="s">
        <v>164</v>
      </c>
      <c r="E88" s="61" t="s">
        <v>19</v>
      </c>
      <c r="F88" s="61">
        <v>15.300765</v>
      </c>
      <c r="G88" s="56">
        <f t="shared" si="1"/>
        <v>0</v>
      </c>
    </row>
    <row r="89" spans="1:7" s="43" customFormat="1" ht="47.25" x14ac:dyDescent="0.25">
      <c r="A89" s="57"/>
      <c r="B89" s="58" t="s">
        <v>9</v>
      </c>
      <c r="C89" s="59" t="s">
        <v>165</v>
      </c>
      <c r="D89" s="60" t="s">
        <v>166</v>
      </c>
      <c r="E89" s="61" t="s">
        <v>19</v>
      </c>
      <c r="F89" s="61">
        <v>2.8687499999999999</v>
      </c>
      <c r="G89" s="56">
        <f t="shared" si="1"/>
        <v>0</v>
      </c>
    </row>
    <row r="90" spans="1:7" s="43" customFormat="1" ht="31.5" x14ac:dyDescent="0.25">
      <c r="A90" s="57"/>
      <c r="B90" s="58" t="s">
        <v>9</v>
      </c>
      <c r="C90" s="59" t="s">
        <v>167</v>
      </c>
      <c r="D90" s="60" t="s">
        <v>168</v>
      </c>
      <c r="E90" s="61" t="s">
        <v>25</v>
      </c>
      <c r="F90" s="61">
        <v>6.349243725</v>
      </c>
      <c r="G90" s="56">
        <f t="shared" si="1"/>
        <v>0</v>
      </c>
    </row>
    <row r="91" spans="1:7" s="43" customFormat="1" ht="31.5" x14ac:dyDescent="0.25">
      <c r="A91" s="57"/>
      <c r="B91" s="58" t="s">
        <v>9</v>
      </c>
      <c r="C91" s="59" t="s">
        <v>169</v>
      </c>
      <c r="D91" s="60" t="s">
        <v>170</v>
      </c>
      <c r="E91" s="61" t="s">
        <v>25</v>
      </c>
      <c r="F91" s="61">
        <v>10.921703040000001</v>
      </c>
      <c r="G91" s="56">
        <f t="shared" si="1"/>
        <v>0</v>
      </c>
    </row>
    <row r="92" spans="1:7" s="43" customFormat="1" ht="47.25" x14ac:dyDescent="0.25">
      <c r="A92" s="57"/>
      <c r="B92" s="58" t="s">
        <v>9</v>
      </c>
      <c r="C92" s="59" t="s">
        <v>171</v>
      </c>
      <c r="D92" s="60" t="s">
        <v>172</v>
      </c>
      <c r="E92" s="61" t="s">
        <v>87</v>
      </c>
      <c r="F92" s="61">
        <v>3.7580625000000003</v>
      </c>
      <c r="G92" s="56">
        <f t="shared" si="1"/>
        <v>0</v>
      </c>
    </row>
    <row r="93" spans="1:7" s="43" customFormat="1" ht="31.5" x14ac:dyDescent="0.25">
      <c r="A93" s="57"/>
      <c r="B93" s="58" t="s">
        <v>9</v>
      </c>
      <c r="C93" s="59" t="s">
        <v>173</v>
      </c>
      <c r="D93" s="60" t="s">
        <v>174</v>
      </c>
      <c r="E93" s="61" t="s">
        <v>87</v>
      </c>
      <c r="F93" s="61">
        <v>6.9997499999999997</v>
      </c>
      <c r="G93" s="56">
        <f t="shared" si="1"/>
        <v>0</v>
      </c>
    </row>
    <row r="94" spans="1:7" s="43" customFormat="1" ht="31.5" x14ac:dyDescent="0.25">
      <c r="A94" s="57"/>
      <c r="B94" s="58" t="s">
        <v>9</v>
      </c>
      <c r="C94" s="59" t="s">
        <v>175</v>
      </c>
      <c r="D94" s="60" t="s">
        <v>176</v>
      </c>
      <c r="E94" s="61" t="s">
        <v>87</v>
      </c>
      <c r="F94" s="61">
        <v>7.8603749999999994</v>
      </c>
      <c r="G94" s="56">
        <f t="shared" si="1"/>
        <v>0</v>
      </c>
    </row>
    <row r="95" spans="1:7" s="43" customFormat="1" ht="31.5" x14ac:dyDescent="0.25">
      <c r="A95" s="57"/>
      <c r="B95" s="58" t="s">
        <v>9</v>
      </c>
      <c r="C95" s="59" t="s">
        <v>177</v>
      </c>
      <c r="D95" s="60" t="s">
        <v>178</v>
      </c>
      <c r="E95" s="61" t="s">
        <v>87</v>
      </c>
      <c r="F95" s="61">
        <v>10.843874999999999</v>
      </c>
      <c r="G95" s="56">
        <f t="shared" si="1"/>
        <v>0</v>
      </c>
    </row>
    <row r="96" spans="1:7" s="43" customFormat="1" ht="31.5" x14ac:dyDescent="0.25">
      <c r="A96" s="57"/>
      <c r="B96" s="58" t="s">
        <v>9</v>
      </c>
      <c r="C96" s="59" t="s">
        <v>179</v>
      </c>
      <c r="D96" s="60" t="s">
        <v>180</v>
      </c>
      <c r="E96" s="61" t="s">
        <v>87</v>
      </c>
      <c r="F96" s="61">
        <v>11.761875</v>
      </c>
      <c r="G96" s="56">
        <f t="shared" si="1"/>
        <v>0</v>
      </c>
    </row>
    <row r="97" spans="1:7" s="43" customFormat="1" ht="31.5" x14ac:dyDescent="0.25">
      <c r="A97" s="57"/>
      <c r="B97" s="58" t="s">
        <v>9</v>
      </c>
      <c r="C97" s="59" t="s">
        <v>181</v>
      </c>
      <c r="D97" s="60" t="s">
        <v>182</v>
      </c>
      <c r="E97" s="61" t="s">
        <v>25</v>
      </c>
      <c r="F97" s="61">
        <v>2.6049466350000001</v>
      </c>
      <c r="G97" s="56">
        <f t="shared" si="1"/>
        <v>0</v>
      </c>
    </row>
    <row r="98" spans="1:7" s="43" customFormat="1" ht="47.25" x14ac:dyDescent="0.25">
      <c r="A98" s="57"/>
      <c r="B98" s="58" t="s">
        <v>9</v>
      </c>
      <c r="C98" s="59" t="s">
        <v>183</v>
      </c>
      <c r="D98" s="60" t="s">
        <v>184</v>
      </c>
      <c r="E98" s="61" t="s">
        <v>25</v>
      </c>
      <c r="F98" s="61">
        <v>1.7466694199999999</v>
      </c>
      <c r="G98" s="56">
        <f t="shared" si="1"/>
        <v>0</v>
      </c>
    </row>
    <row r="99" spans="1:7" s="43" customFormat="1" ht="31.5" x14ac:dyDescent="0.25">
      <c r="A99" s="57"/>
      <c r="B99" s="58" t="s">
        <v>9</v>
      </c>
      <c r="C99" s="58" t="s">
        <v>185</v>
      </c>
      <c r="D99" s="60" t="s">
        <v>186</v>
      </c>
      <c r="E99" s="61" t="s">
        <v>187</v>
      </c>
      <c r="F99" s="61">
        <v>6.9238619999999997</v>
      </c>
      <c r="G99" s="56">
        <f t="shared" si="1"/>
        <v>0</v>
      </c>
    </row>
    <row r="100" spans="1:7" s="43" customFormat="1" ht="31.5" x14ac:dyDescent="0.25">
      <c r="A100" s="57"/>
      <c r="B100" s="58" t="s">
        <v>9</v>
      </c>
      <c r="C100" s="59" t="s">
        <v>188</v>
      </c>
      <c r="D100" s="60" t="s">
        <v>189</v>
      </c>
      <c r="E100" s="61" t="s">
        <v>25</v>
      </c>
      <c r="F100" s="61">
        <v>4.1770606499999996</v>
      </c>
      <c r="G100" s="56">
        <f t="shared" si="1"/>
        <v>0</v>
      </c>
    </row>
    <row r="101" spans="1:7" s="43" customFormat="1" ht="47.25" x14ac:dyDescent="0.25">
      <c r="A101" s="57"/>
      <c r="B101" s="58" t="s">
        <v>9</v>
      </c>
      <c r="C101" s="59" t="s">
        <v>190</v>
      </c>
      <c r="D101" s="60" t="s">
        <v>191</v>
      </c>
      <c r="E101" s="61" t="s">
        <v>192</v>
      </c>
      <c r="F101" s="61">
        <v>5.3978399999999995</v>
      </c>
      <c r="G101" s="56">
        <f t="shared" si="1"/>
        <v>0</v>
      </c>
    </row>
    <row r="102" spans="1:7" s="43" customFormat="1" ht="47.25" x14ac:dyDescent="0.25">
      <c r="A102" s="57"/>
      <c r="B102" s="58" t="s">
        <v>9</v>
      </c>
      <c r="C102" s="58" t="s">
        <v>193</v>
      </c>
      <c r="D102" s="60" t="s">
        <v>194</v>
      </c>
      <c r="E102" s="61" t="s">
        <v>192</v>
      </c>
      <c r="F102" s="61">
        <v>6.8849999999999998</v>
      </c>
      <c r="G102" s="56">
        <f t="shared" si="1"/>
        <v>0</v>
      </c>
    </row>
    <row r="103" spans="1:7" s="42" customFormat="1" ht="47.25" x14ac:dyDescent="0.25">
      <c r="A103" s="57"/>
      <c r="B103" s="58" t="s">
        <v>9</v>
      </c>
      <c r="C103" s="59" t="s">
        <v>195</v>
      </c>
      <c r="D103" s="60" t="s">
        <v>196</v>
      </c>
      <c r="E103" s="61" t="s">
        <v>192</v>
      </c>
      <c r="F103" s="61">
        <v>8.7439499999999999</v>
      </c>
      <c r="G103" s="56">
        <f t="shared" si="1"/>
        <v>0</v>
      </c>
    </row>
    <row r="104" spans="1:7" s="43" customFormat="1" ht="31.5" x14ac:dyDescent="0.25">
      <c r="A104" s="57"/>
      <c r="B104" s="58" t="s">
        <v>9</v>
      </c>
      <c r="C104" s="59" t="s">
        <v>197</v>
      </c>
      <c r="D104" s="60" t="s">
        <v>198</v>
      </c>
      <c r="E104" s="61" t="s">
        <v>25</v>
      </c>
      <c r="F104" s="61">
        <v>3.0968248049999998</v>
      </c>
      <c r="G104" s="56">
        <f t="shared" si="1"/>
        <v>0</v>
      </c>
    </row>
    <row r="105" spans="1:7" s="43" customFormat="1" ht="47.25" x14ac:dyDescent="0.25">
      <c r="A105" s="57"/>
      <c r="B105" s="58" t="s">
        <v>9</v>
      </c>
      <c r="C105" s="59" t="s">
        <v>199</v>
      </c>
      <c r="D105" s="60" t="s">
        <v>200</v>
      </c>
      <c r="E105" s="61" t="s">
        <v>192</v>
      </c>
      <c r="F105" s="61">
        <v>6.3066599999999999</v>
      </c>
      <c r="G105" s="56">
        <f t="shared" si="1"/>
        <v>0</v>
      </c>
    </row>
    <row r="106" spans="1:7" s="43" customFormat="1" ht="47.25" x14ac:dyDescent="0.25">
      <c r="A106" s="57"/>
      <c r="B106" s="58" t="s">
        <v>9</v>
      </c>
      <c r="C106" s="59" t="s">
        <v>201</v>
      </c>
      <c r="D106" s="60" t="s">
        <v>202</v>
      </c>
      <c r="E106" s="61" t="s">
        <v>192</v>
      </c>
      <c r="F106" s="61">
        <v>8.3859300000000001</v>
      </c>
      <c r="G106" s="56">
        <f t="shared" si="1"/>
        <v>0</v>
      </c>
    </row>
    <row r="107" spans="1:7" s="43" customFormat="1" ht="31.5" x14ac:dyDescent="0.25">
      <c r="A107" s="57"/>
      <c r="B107" s="58" t="s">
        <v>9</v>
      </c>
      <c r="C107" s="59" t="s">
        <v>203</v>
      </c>
      <c r="D107" s="60" t="s">
        <v>204</v>
      </c>
      <c r="E107" s="61" t="s">
        <v>192</v>
      </c>
      <c r="F107" s="61">
        <v>4.5578699999999994</v>
      </c>
      <c r="G107" s="56">
        <f t="shared" si="1"/>
        <v>0</v>
      </c>
    </row>
    <row r="108" spans="1:7" s="43" customFormat="1" ht="31.5" x14ac:dyDescent="0.25">
      <c r="A108" s="57"/>
      <c r="B108" s="58" t="s">
        <v>9</v>
      </c>
      <c r="C108" s="59" t="s">
        <v>205</v>
      </c>
      <c r="D108" s="60" t="s">
        <v>206</v>
      </c>
      <c r="E108" s="61" t="s">
        <v>25</v>
      </c>
      <c r="F108" s="61">
        <v>3.4582046849999997</v>
      </c>
      <c r="G108" s="56">
        <f t="shared" si="1"/>
        <v>0</v>
      </c>
    </row>
    <row r="109" spans="1:7" s="43" customFormat="1" ht="47.25" x14ac:dyDescent="0.25">
      <c r="A109" s="57"/>
      <c r="B109" s="58" t="s">
        <v>9</v>
      </c>
      <c r="C109" s="59" t="s">
        <v>207</v>
      </c>
      <c r="D109" s="60" t="s">
        <v>208</v>
      </c>
      <c r="E109" s="61" t="s">
        <v>192</v>
      </c>
      <c r="F109" s="61">
        <v>4.8608100000000007</v>
      </c>
      <c r="G109" s="56">
        <f t="shared" si="1"/>
        <v>0</v>
      </c>
    </row>
    <row r="110" spans="1:7" s="43" customFormat="1" ht="31.5" x14ac:dyDescent="0.25">
      <c r="A110" s="57"/>
      <c r="B110" s="58" t="s">
        <v>9</v>
      </c>
      <c r="C110" s="58" t="s">
        <v>209</v>
      </c>
      <c r="D110" s="60" t="s">
        <v>210</v>
      </c>
      <c r="E110" s="61" t="s">
        <v>25</v>
      </c>
      <c r="F110" s="61">
        <v>1.530845325</v>
      </c>
      <c r="G110" s="56">
        <f t="shared" si="1"/>
        <v>0</v>
      </c>
    </row>
    <row r="111" spans="1:7" s="43" customFormat="1" ht="47.25" x14ac:dyDescent="0.25">
      <c r="A111" s="57"/>
      <c r="B111" s="58" t="s">
        <v>9</v>
      </c>
      <c r="C111" s="59" t="s">
        <v>211</v>
      </c>
      <c r="D111" s="60" t="s">
        <v>212</v>
      </c>
      <c r="E111" s="61" t="s">
        <v>192</v>
      </c>
      <c r="F111" s="61">
        <v>12.448080000000001</v>
      </c>
      <c r="G111" s="56">
        <f t="shared" si="1"/>
        <v>0</v>
      </c>
    </row>
    <row r="112" spans="1:7" s="43" customFormat="1" ht="47.25" x14ac:dyDescent="0.25">
      <c r="A112" s="57"/>
      <c r="B112" s="58" t="s">
        <v>9</v>
      </c>
      <c r="C112" s="58" t="s">
        <v>213</v>
      </c>
      <c r="D112" s="60" t="s">
        <v>214</v>
      </c>
      <c r="E112" s="61" t="s">
        <v>192</v>
      </c>
      <c r="F112" s="61">
        <v>15.79419</v>
      </c>
      <c r="G112" s="56">
        <f t="shared" si="1"/>
        <v>0</v>
      </c>
    </row>
    <row r="113" spans="1:7" s="43" customFormat="1" ht="31.5" x14ac:dyDescent="0.25">
      <c r="A113" s="57"/>
      <c r="B113" s="58" t="s">
        <v>9</v>
      </c>
      <c r="C113" s="59" t="s">
        <v>215</v>
      </c>
      <c r="D113" s="60" t="s">
        <v>216</v>
      </c>
      <c r="E113" s="61" t="s">
        <v>25</v>
      </c>
      <c r="F113" s="61">
        <v>6.2087071050000002</v>
      </c>
      <c r="G113" s="56">
        <f t="shared" si="1"/>
        <v>0</v>
      </c>
    </row>
    <row r="114" spans="1:7" s="43" customFormat="1" ht="31.5" x14ac:dyDescent="0.25">
      <c r="A114" s="57"/>
      <c r="B114" s="58" t="s">
        <v>9</v>
      </c>
      <c r="C114" s="59" t="s">
        <v>217</v>
      </c>
      <c r="D114" s="60" t="s">
        <v>218</v>
      </c>
      <c r="E114" s="61" t="s">
        <v>25</v>
      </c>
      <c r="F114" s="61">
        <v>6.2087071050000002</v>
      </c>
      <c r="G114" s="56">
        <f t="shared" si="1"/>
        <v>0</v>
      </c>
    </row>
    <row r="115" spans="1:7" s="43" customFormat="1" ht="31.5" x14ac:dyDescent="0.25">
      <c r="A115" s="57"/>
      <c r="B115" s="58" t="s">
        <v>9</v>
      </c>
      <c r="C115" s="59" t="s">
        <v>219</v>
      </c>
      <c r="D115" s="60" t="s">
        <v>220</v>
      </c>
      <c r="E115" s="61" t="s">
        <v>25</v>
      </c>
      <c r="F115" s="61">
        <v>14.25889008</v>
      </c>
      <c r="G115" s="56">
        <f t="shared" si="1"/>
        <v>0</v>
      </c>
    </row>
    <row r="116" spans="1:7" s="43" customFormat="1" ht="31.5" x14ac:dyDescent="0.25">
      <c r="A116" s="57"/>
      <c r="B116" s="58" t="s">
        <v>9</v>
      </c>
      <c r="C116" s="59" t="s">
        <v>221</v>
      </c>
      <c r="D116" s="60" t="s">
        <v>222</v>
      </c>
      <c r="E116" s="61" t="s">
        <v>25</v>
      </c>
      <c r="F116" s="61">
        <v>5.11731756</v>
      </c>
      <c r="G116" s="56">
        <f t="shared" si="1"/>
        <v>0</v>
      </c>
    </row>
    <row r="117" spans="1:7" s="43" customFormat="1" ht="31.5" x14ac:dyDescent="0.25">
      <c r="A117" s="57"/>
      <c r="B117" s="58" t="s">
        <v>9</v>
      </c>
      <c r="C117" s="59" t="s">
        <v>223</v>
      </c>
      <c r="D117" s="60" t="s">
        <v>224</v>
      </c>
      <c r="E117" s="61" t="s">
        <v>25</v>
      </c>
      <c r="F117" s="61">
        <v>4.2607134000000002</v>
      </c>
      <c r="G117" s="56">
        <f t="shared" si="1"/>
        <v>0</v>
      </c>
    </row>
    <row r="118" spans="1:7" s="43" customFormat="1" ht="31.5" x14ac:dyDescent="0.25">
      <c r="A118" s="57"/>
      <c r="B118" s="58" t="s">
        <v>9</v>
      </c>
      <c r="C118" s="59" t="s">
        <v>225</v>
      </c>
      <c r="D118" s="60" t="s">
        <v>226</v>
      </c>
      <c r="E118" s="61" t="s">
        <v>25</v>
      </c>
      <c r="F118" s="61">
        <v>6.8796021600000001</v>
      </c>
      <c r="G118" s="56">
        <f t="shared" si="1"/>
        <v>0</v>
      </c>
    </row>
    <row r="119" spans="1:7" s="43" customFormat="1" ht="31.5" x14ac:dyDescent="0.25">
      <c r="A119" s="57"/>
      <c r="B119" s="58" t="s">
        <v>9</v>
      </c>
      <c r="C119" s="59" t="s">
        <v>227</v>
      </c>
      <c r="D119" s="60" t="s">
        <v>228</v>
      </c>
      <c r="E119" s="61" t="s">
        <v>25</v>
      </c>
      <c r="F119" s="61">
        <v>5.4965433599999995</v>
      </c>
      <c r="G119" s="56">
        <f t="shared" si="1"/>
        <v>0</v>
      </c>
    </row>
    <row r="120" spans="1:7" s="43" customFormat="1" ht="47.25" x14ac:dyDescent="0.25">
      <c r="A120" s="57"/>
      <c r="B120" s="58" t="s">
        <v>9</v>
      </c>
      <c r="C120" s="59" t="s">
        <v>229</v>
      </c>
      <c r="D120" s="60" t="s">
        <v>230</v>
      </c>
      <c r="E120" s="61" t="s">
        <v>25</v>
      </c>
      <c r="F120" s="61">
        <v>10.404171359999999</v>
      </c>
      <c r="G120" s="56">
        <f t="shared" si="1"/>
        <v>0</v>
      </c>
    </row>
    <row r="121" spans="1:7" s="43" customFormat="1" ht="47.25" x14ac:dyDescent="0.25">
      <c r="A121" s="57"/>
      <c r="B121" s="58" t="s">
        <v>9</v>
      </c>
      <c r="C121" s="59" t="s">
        <v>231</v>
      </c>
      <c r="D121" s="60" t="s">
        <v>232</v>
      </c>
      <c r="E121" s="61" t="s">
        <v>25</v>
      </c>
      <c r="F121" s="61">
        <v>12.853523880000001</v>
      </c>
      <c r="G121" s="56">
        <f t="shared" si="1"/>
        <v>0</v>
      </c>
    </row>
    <row r="122" spans="1:7" s="43" customFormat="1" ht="47.25" x14ac:dyDescent="0.25">
      <c r="A122" s="57"/>
      <c r="B122" s="58" t="s">
        <v>9</v>
      </c>
      <c r="C122" s="59" t="s">
        <v>233</v>
      </c>
      <c r="D122" s="60" t="s">
        <v>234</v>
      </c>
      <c r="E122" s="61" t="s">
        <v>25</v>
      </c>
      <c r="F122" s="61">
        <v>8.8225767000000008</v>
      </c>
      <c r="G122" s="56">
        <f t="shared" si="1"/>
        <v>0</v>
      </c>
    </row>
    <row r="123" spans="1:7" s="43" customFormat="1" ht="47.25" x14ac:dyDescent="0.25">
      <c r="A123" s="57"/>
      <c r="B123" s="58" t="s">
        <v>9</v>
      </c>
      <c r="C123" s="59" t="s">
        <v>235</v>
      </c>
      <c r="D123" s="60" t="s">
        <v>236</v>
      </c>
      <c r="E123" s="61" t="s">
        <v>25</v>
      </c>
      <c r="F123" s="61">
        <v>6.2282260799999998</v>
      </c>
      <c r="G123" s="56">
        <f t="shared" si="1"/>
        <v>0</v>
      </c>
    </row>
    <row r="124" spans="1:7" s="42" customFormat="1" ht="47.25" x14ac:dyDescent="0.25">
      <c r="A124" s="57"/>
      <c r="B124" s="58" t="s">
        <v>9</v>
      </c>
      <c r="C124" s="59" t="s">
        <v>237</v>
      </c>
      <c r="D124" s="60" t="s">
        <v>238</v>
      </c>
      <c r="E124" s="61" t="s">
        <v>25</v>
      </c>
      <c r="F124" s="61">
        <v>12.32706924</v>
      </c>
      <c r="G124" s="56">
        <f t="shared" si="1"/>
        <v>0</v>
      </c>
    </row>
    <row r="125" spans="1:7" s="43" customFormat="1" ht="47.25" x14ac:dyDescent="0.25">
      <c r="A125" s="57"/>
      <c r="B125" s="58" t="s">
        <v>9</v>
      </c>
      <c r="C125" s="58" t="s">
        <v>239</v>
      </c>
      <c r="D125" s="60" t="s">
        <v>240</v>
      </c>
      <c r="E125" s="61" t="s">
        <v>25</v>
      </c>
      <c r="F125" s="61">
        <v>16.007790239999999</v>
      </c>
      <c r="G125" s="56">
        <f t="shared" si="1"/>
        <v>0</v>
      </c>
    </row>
    <row r="126" spans="1:7" s="42" customFormat="1" ht="47.25" x14ac:dyDescent="0.25">
      <c r="A126" s="57"/>
      <c r="B126" s="58" t="s">
        <v>9</v>
      </c>
      <c r="C126" s="59" t="s">
        <v>241</v>
      </c>
      <c r="D126" s="60" t="s">
        <v>242</v>
      </c>
      <c r="E126" s="61" t="s">
        <v>25</v>
      </c>
      <c r="F126" s="61">
        <v>21.419565479999999</v>
      </c>
      <c r="G126" s="56">
        <f t="shared" si="1"/>
        <v>0</v>
      </c>
    </row>
    <row r="127" spans="1:7" s="43" customFormat="1" ht="31.5" x14ac:dyDescent="0.25">
      <c r="A127" s="57"/>
      <c r="B127" s="58" t="s">
        <v>9</v>
      </c>
      <c r="C127" s="59" t="s">
        <v>243</v>
      </c>
      <c r="D127" s="60" t="s">
        <v>244</v>
      </c>
      <c r="E127" s="61" t="s">
        <v>25</v>
      </c>
      <c r="F127" s="61">
        <v>10.712013480000001</v>
      </c>
      <c r="G127" s="56">
        <f t="shared" si="1"/>
        <v>0</v>
      </c>
    </row>
    <row r="128" spans="1:7" s="43" customFormat="1" ht="31.5" x14ac:dyDescent="0.25">
      <c r="A128" s="57"/>
      <c r="B128" s="58" t="s">
        <v>9</v>
      </c>
      <c r="C128" s="59" t="s">
        <v>245</v>
      </c>
      <c r="D128" s="60" t="s">
        <v>246</v>
      </c>
      <c r="E128" s="61" t="s">
        <v>87</v>
      </c>
      <c r="F128" s="61">
        <v>7.2567899999999996</v>
      </c>
      <c r="G128" s="56">
        <f t="shared" si="1"/>
        <v>0</v>
      </c>
    </row>
    <row r="129" spans="1:7" s="43" customFormat="1" ht="47.25" x14ac:dyDescent="0.25">
      <c r="A129" s="57"/>
      <c r="B129" s="58" t="s">
        <v>9</v>
      </c>
      <c r="C129" s="59" t="s">
        <v>247</v>
      </c>
      <c r="D129" s="60" t="s">
        <v>248</v>
      </c>
      <c r="E129" s="61" t="s">
        <v>48</v>
      </c>
      <c r="F129" s="61">
        <v>34.757163000000006</v>
      </c>
      <c r="G129" s="56">
        <f t="shared" si="1"/>
        <v>0</v>
      </c>
    </row>
    <row r="130" spans="1:7" s="43" customFormat="1" ht="31.5" x14ac:dyDescent="0.25">
      <c r="A130" s="57"/>
      <c r="B130" s="58" t="s">
        <v>9</v>
      </c>
      <c r="C130" s="58" t="s">
        <v>249</v>
      </c>
      <c r="D130" s="60" t="s">
        <v>250</v>
      </c>
      <c r="E130" s="61" t="s">
        <v>25</v>
      </c>
      <c r="F130" s="61">
        <v>5.0191650000000001</v>
      </c>
      <c r="G130" s="56">
        <f t="shared" si="1"/>
        <v>0</v>
      </c>
    </row>
    <row r="131" spans="1:7" s="43" customFormat="1" ht="63" x14ac:dyDescent="0.25">
      <c r="A131" s="57"/>
      <c r="B131" s="58" t="s">
        <v>9</v>
      </c>
      <c r="C131" s="59" t="s">
        <v>251</v>
      </c>
      <c r="D131" s="60" t="s">
        <v>252</v>
      </c>
      <c r="E131" s="61" t="s">
        <v>28</v>
      </c>
      <c r="F131" s="61">
        <v>4.0162500000000003</v>
      </c>
      <c r="G131" s="56">
        <f t="shared" si="1"/>
        <v>0</v>
      </c>
    </row>
    <row r="132" spans="1:7" s="43" customFormat="1" ht="63" x14ac:dyDescent="0.25">
      <c r="A132" s="57"/>
      <c r="B132" s="58" t="s">
        <v>9</v>
      </c>
      <c r="C132" s="59" t="s">
        <v>253</v>
      </c>
      <c r="D132" s="60" t="s">
        <v>254</v>
      </c>
      <c r="E132" s="61" t="s">
        <v>255</v>
      </c>
      <c r="F132" s="61">
        <v>677.02499999999998</v>
      </c>
      <c r="G132" s="56">
        <f t="shared" si="1"/>
        <v>0</v>
      </c>
    </row>
    <row r="133" spans="1:7" s="43" customFormat="1" ht="63" x14ac:dyDescent="0.25">
      <c r="A133" s="57"/>
      <c r="B133" s="58" t="s">
        <v>9</v>
      </c>
      <c r="C133" s="59" t="s">
        <v>256</v>
      </c>
      <c r="D133" s="60" t="s">
        <v>257</v>
      </c>
      <c r="E133" s="61" t="s">
        <v>258</v>
      </c>
      <c r="F133" s="61">
        <v>18.589500000000001</v>
      </c>
      <c r="G133" s="56">
        <f t="shared" si="1"/>
        <v>0</v>
      </c>
    </row>
    <row r="134" spans="1:7" s="43" customFormat="1" ht="94.5" x14ac:dyDescent="0.25">
      <c r="A134" s="57"/>
      <c r="B134" s="58" t="s">
        <v>9</v>
      </c>
      <c r="C134" s="59" t="s">
        <v>259</v>
      </c>
      <c r="D134" s="60" t="s">
        <v>260</v>
      </c>
      <c r="E134" s="61" t="s">
        <v>258</v>
      </c>
      <c r="F134" s="61">
        <v>18.589500000000001</v>
      </c>
      <c r="G134" s="56">
        <f t="shared" si="1"/>
        <v>0</v>
      </c>
    </row>
    <row r="135" spans="1:7" s="43" customFormat="1" ht="94.5" x14ac:dyDescent="0.25">
      <c r="A135" s="57"/>
      <c r="B135" s="58" t="s">
        <v>9</v>
      </c>
      <c r="C135" s="59" t="s">
        <v>261</v>
      </c>
      <c r="D135" s="60" t="s">
        <v>262</v>
      </c>
      <c r="E135" s="61" t="s">
        <v>258</v>
      </c>
      <c r="F135" s="61">
        <v>56.858624999999996</v>
      </c>
      <c r="G135" s="56">
        <f t="shared" si="1"/>
        <v>0</v>
      </c>
    </row>
    <row r="136" spans="1:7" s="43" customFormat="1" ht="63" x14ac:dyDescent="0.25">
      <c r="A136" s="57"/>
      <c r="B136" s="58" t="s">
        <v>9</v>
      </c>
      <c r="C136" s="58" t="s">
        <v>263</v>
      </c>
      <c r="D136" s="60" t="s">
        <v>264</v>
      </c>
      <c r="E136" s="61" t="s">
        <v>25</v>
      </c>
      <c r="F136" s="61">
        <v>206.85652020000001</v>
      </c>
      <c r="G136" s="56">
        <f t="shared" si="1"/>
        <v>0</v>
      </c>
    </row>
    <row r="137" spans="1:7" s="43" customFormat="1" ht="63" x14ac:dyDescent="0.25">
      <c r="A137" s="57"/>
      <c r="B137" s="58" t="s">
        <v>9</v>
      </c>
      <c r="C137" s="59" t="s">
        <v>265</v>
      </c>
      <c r="D137" s="60" t="s">
        <v>266</v>
      </c>
      <c r="E137" s="61" t="s">
        <v>16</v>
      </c>
      <c r="F137" s="61">
        <v>25.243194599999999</v>
      </c>
      <c r="G137" s="56">
        <f t="shared" si="1"/>
        <v>0</v>
      </c>
    </row>
    <row r="138" spans="1:7" s="42" customFormat="1" ht="31.5" x14ac:dyDescent="0.25">
      <c r="A138" s="57"/>
      <c r="B138" s="58" t="s">
        <v>9</v>
      </c>
      <c r="C138" s="59" t="s">
        <v>267</v>
      </c>
      <c r="D138" s="60" t="s">
        <v>268</v>
      </c>
      <c r="E138" s="61" t="s">
        <v>25</v>
      </c>
      <c r="F138" s="61">
        <v>2.1247798500000004</v>
      </c>
      <c r="G138" s="56">
        <f t="shared" si="1"/>
        <v>0</v>
      </c>
    </row>
    <row r="139" spans="1:7" s="43" customFormat="1" x14ac:dyDescent="0.25">
      <c r="A139" s="57"/>
      <c r="B139" s="58" t="s">
        <v>9</v>
      </c>
      <c r="C139" s="59" t="s">
        <v>269</v>
      </c>
      <c r="D139" s="60" t="s">
        <v>270</v>
      </c>
      <c r="E139" s="61" t="s">
        <v>87</v>
      </c>
      <c r="F139" s="61">
        <v>3.8269125000000002</v>
      </c>
      <c r="G139" s="56">
        <f t="shared" si="1"/>
        <v>0</v>
      </c>
    </row>
    <row r="140" spans="1:7" s="43" customFormat="1" x14ac:dyDescent="0.25">
      <c r="A140" s="57"/>
      <c r="B140" s="58" t="s">
        <v>9</v>
      </c>
      <c r="C140" s="59" t="s">
        <v>271</v>
      </c>
      <c r="D140" s="60" t="s">
        <v>272</v>
      </c>
      <c r="E140" s="61" t="s">
        <v>87</v>
      </c>
      <c r="F140" s="61">
        <v>4.8562200000000004</v>
      </c>
      <c r="G140" s="56">
        <f t="shared" si="1"/>
        <v>0</v>
      </c>
    </row>
    <row r="141" spans="1:7" s="43" customFormat="1" x14ac:dyDescent="0.25">
      <c r="A141" s="57"/>
      <c r="B141" s="58" t="s">
        <v>9</v>
      </c>
      <c r="C141" s="58" t="s">
        <v>273</v>
      </c>
      <c r="D141" s="60" t="s">
        <v>274</v>
      </c>
      <c r="E141" s="61" t="s">
        <v>275</v>
      </c>
      <c r="F141" s="61">
        <v>21.114000000000001</v>
      </c>
      <c r="G141" s="56">
        <f t="shared" si="1"/>
        <v>0</v>
      </c>
    </row>
    <row r="142" spans="1:7" s="43" customFormat="1" x14ac:dyDescent="0.25">
      <c r="A142" s="57"/>
      <c r="B142" s="58" t="s">
        <v>9</v>
      </c>
      <c r="C142" s="59" t="s">
        <v>276</v>
      </c>
      <c r="D142" s="60" t="s">
        <v>277</v>
      </c>
      <c r="E142" s="61" t="s">
        <v>275</v>
      </c>
      <c r="F142" s="61">
        <v>31.670999999999999</v>
      </c>
      <c r="G142" s="56">
        <f t="shared" si="1"/>
        <v>0</v>
      </c>
    </row>
    <row r="143" spans="1:7" s="43" customFormat="1" x14ac:dyDescent="0.25">
      <c r="A143" s="57"/>
      <c r="B143" s="58" t="s">
        <v>9</v>
      </c>
      <c r="C143" s="59" t="s">
        <v>278</v>
      </c>
      <c r="D143" s="60" t="s">
        <v>279</v>
      </c>
      <c r="E143" s="61" t="s">
        <v>275</v>
      </c>
      <c r="F143" s="61">
        <v>31.670999999999999</v>
      </c>
      <c r="G143" s="56">
        <f t="shared" si="1"/>
        <v>0</v>
      </c>
    </row>
    <row r="144" spans="1:7" s="43" customFormat="1" ht="31.5" x14ac:dyDescent="0.25">
      <c r="A144" s="57"/>
      <c r="B144" s="58" t="s">
        <v>9</v>
      </c>
      <c r="C144" s="59" t="s">
        <v>280</v>
      </c>
      <c r="D144" s="60" t="s">
        <v>281</v>
      </c>
      <c r="E144" s="61" t="s">
        <v>275</v>
      </c>
      <c r="F144" s="61">
        <v>82.11</v>
      </c>
      <c r="G144" s="56">
        <f t="shared" si="1"/>
        <v>0</v>
      </c>
    </row>
    <row r="145" spans="1:7" s="43" customFormat="1" x14ac:dyDescent="0.25">
      <c r="A145" s="57"/>
      <c r="B145" s="58" t="s">
        <v>9</v>
      </c>
      <c r="C145" s="59" t="s">
        <v>282</v>
      </c>
      <c r="D145" s="60" t="s">
        <v>283</v>
      </c>
      <c r="E145" s="61" t="s">
        <v>275</v>
      </c>
      <c r="F145" s="61">
        <v>17.594999999999999</v>
      </c>
      <c r="G145" s="56">
        <f t="shared" si="1"/>
        <v>0</v>
      </c>
    </row>
    <row r="146" spans="1:7" s="43" customFormat="1" x14ac:dyDescent="0.25">
      <c r="A146" s="57"/>
      <c r="B146" s="58" t="s">
        <v>9</v>
      </c>
      <c r="C146" s="59" t="s">
        <v>284</v>
      </c>
      <c r="D146" s="60" t="s">
        <v>285</v>
      </c>
      <c r="E146" s="61" t="s">
        <v>275</v>
      </c>
      <c r="F146" s="61">
        <v>17.594999999999999</v>
      </c>
      <c r="G146" s="56">
        <f t="shared" ref="G146:G209" si="2">IF(F146="",0,A146*F146)</f>
        <v>0</v>
      </c>
    </row>
    <row r="147" spans="1:7" s="43" customFormat="1" ht="31.5" x14ac:dyDescent="0.25">
      <c r="A147" s="57"/>
      <c r="B147" s="58" t="s">
        <v>9</v>
      </c>
      <c r="C147" s="58" t="s">
        <v>286</v>
      </c>
      <c r="D147" s="60" t="s">
        <v>287</v>
      </c>
      <c r="E147" s="61" t="s">
        <v>112</v>
      </c>
      <c r="F147" s="61">
        <v>1.82376</v>
      </c>
      <c r="G147" s="56">
        <f t="shared" si="2"/>
        <v>0</v>
      </c>
    </row>
    <row r="148" spans="1:7" s="43" customFormat="1" ht="63" x14ac:dyDescent="0.25">
      <c r="A148" s="57"/>
      <c r="B148" s="58" t="s">
        <v>288</v>
      </c>
      <c r="C148" s="59" t="s">
        <v>289</v>
      </c>
      <c r="D148" s="60" t="s">
        <v>290</v>
      </c>
      <c r="E148" s="61" t="s">
        <v>112</v>
      </c>
      <c r="F148" s="61">
        <v>3.7209600000000003</v>
      </c>
      <c r="G148" s="56">
        <f t="shared" si="2"/>
        <v>0</v>
      </c>
    </row>
    <row r="149" spans="1:7" s="43" customFormat="1" ht="63" x14ac:dyDescent="0.25">
      <c r="A149" s="57"/>
      <c r="B149" s="58" t="s">
        <v>288</v>
      </c>
      <c r="C149" s="59" t="s">
        <v>291</v>
      </c>
      <c r="D149" s="60" t="s">
        <v>292</v>
      </c>
      <c r="E149" s="61" t="s">
        <v>25</v>
      </c>
      <c r="F149" s="61">
        <v>33.521515875000006</v>
      </c>
      <c r="G149" s="56">
        <f t="shared" si="2"/>
        <v>0</v>
      </c>
    </row>
    <row r="150" spans="1:7" s="43" customFormat="1" ht="63" x14ac:dyDescent="0.25">
      <c r="A150" s="57"/>
      <c r="B150" s="58" t="s">
        <v>288</v>
      </c>
      <c r="C150" s="59" t="s">
        <v>293</v>
      </c>
      <c r="D150" s="60" t="s">
        <v>294</v>
      </c>
      <c r="E150" s="61" t="s">
        <v>25</v>
      </c>
      <c r="F150" s="61">
        <v>42.421239</v>
      </c>
      <c r="G150" s="56">
        <f t="shared" si="2"/>
        <v>0</v>
      </c>
    </row>
    <row r="151" spans="1:7" s="43" customFormat="1" ht="63" x14ac:dyDescent="0.25">
      <c r="A151" s="57"/>
      <c r="B151" s="58" t="s">
        <v>288</v>
      </c>
      <c r="C151" s="59" t="s">
        <v>295</v>
      </c>
      <c r="D151" s="60" t="s">
        <v>296</v>
      </c>
      <c r="E151" s="61" t="s">
        <v>25</v>
      </c>
      <c r="F151" s="61">
        <v>47.226624749999999</v>
      </c>
      <c r="G151" s="56">
        <f t="shared" si="2"/>
        <v>0</v>
      </c>
    </row>
    <row r="152" spans="1:7" s="43" customFormat="1" ht="63" x14ac:dyDescent="0.25">
      <c r="A152" s="57"/>
      <c r="B152" s="58" t="s">
        <v>288</v>
      </c>
      <c r="C152" s="59" t="s">
        <v>297</v>
      </c>
      <c r="D152" s="60" t="s">
        <v>298</v>
      </c>
      <c r="E152" s="61" t="s">
        <v>25</v>
      </c>
      <c r="F152" s="61">
        <v>61.354644749999999</v>
      </c>
      <c r="G152" s="56">
        <f t="shared" si="2"/>
        <v>0</v>
      </c>
    </row>
    <row r="153" spans="1:7" s="42" customFormat="1" ht="63" x14ac:dyDescent="0.25">
      <c r="A153" s="57"/>
      <c r="B153" s="58" t="s">
        <v>288</v>
      </c>
      <c r="C153" s="59" t="s">
        <v>299</v>
      </c>
      <c r="D153" s="60" t="s">
        <v>300</v>
      </c>
      <c r="E153" s="61" t="s">
        <v>25</v>
      </c>
      <c r="F153" s="61">
        <v>80.185808250000008</v>
      </c>
      <c r="G153" s="56">
        <f t="shared" si="2"/>
        <v>0</v>
      </c>
    </row>
    <row r="154" spans="1:7" s="43" customFormat="1" ht="63" x14ac:dyDescent="0.25">
      <c r="A154" s="57"/>
      <c r="B154" s="58" t="s">
        <v>288</v>
      </c>
      <c r="C154" s="59" t="s">
        <v>301</v>
      </c>
      <c r="D154" s="60" t="s">
        <v>302</v>
      </c>
      <c r="E154" s="61" t="s">
        <v>25</v>
      </c>
      <c r="F154" s="61">
        <v>86.413848435000006</v>
      </c>
      <c r="G154" s="56">
        <f t="shared" si="2"/>
        <v>0</v>
      </c>
    </row>
    <row r="155" spans="1:7" s="43" customFormat="1" ht="63" x14ac:dyDescent="0.25">
      <c r="A155" s="57"/>
      <c r="B155" s="58" t="s">
        <v>288</v>
      </c>
      <c r="C155" s="59" t="s">
        <v>303</v>
      </c>
      <c r="D155" s="60" t="s">
        <v>304</v>
      </c>
      <c r="E155" s="61" t="s">
        <v>25</v>
      </c>
      <c r="F155" s="61">
        <v>101.28860865</v>
      </c>
      <c r="G155" s="56">
        <f t="shared" si="2"/>
        <v>0</v>
      </c>
    </row>
    <row r="156" spans="1:7" s="43" customFormat="1" ht="63" x14ac:dyDescent="0.25">
      <c r="A156" s="57"/>
      <c r="B156" s="58" t="s">
        <v>288</v>
      </c>
      <c r="C156" s="59" t="s">
        <v>305</v>
      </c>
      <c r="D156" s="60" t="s">
        <v>306</v>
      </c>
      <c r="E156" s="61" t="s">
        <v>25</v>
      </c>
      <c r="F156" s="61">
        <v>134.73074735999998</v>
      </c>
      <c r="G156" s="56">
        <f t="shared" si="2"/>
        <v>0</v>
      </c>
    </row>
    <row r="157" spans="1:7" s="43" customFormat="1" ht="63" x14ac:dyDescent="0.25">
      <c r="A157" s="57"/>
      <c r="B157" s="58" t="s">
        <v>288</v>
      </c>
      <c r="C157" s="59" t="s">
        <v>307</v>
      </c>
      <c r="D157" s="60" t="s">
        <v>308</v>
      </c>
      <c r="E157" s="61" t="s">
        <v>25</v>
      </c>
      <c r="F157" s="61">
        <v>163.50989589</v>
      </c>
      <c r="G157" s="56">
        <f t="shared" si="2"/>
        <v>0</v>
      </c>
    </row>
    <row r="158" spans="1:7" s="43" customFormat="1" ht="78.75" x14ac:dyDescent="0.25">
      <c r="A158" s="57"/>
      <c r="B158" s="58" t="s">
        <v>288</v>
      </c>
      <c r="C158" s="59" t="s">
        <v>309</v>
      </c>
      <c r="D158" s="60" t="s">
        <v>310</v>
      </c>
      <c r="E158" s="61" t="s">
        <v>311</v>
      </c>
      <c r="F158" s="61">
        <v>162.9144</v>
      </c>
      <c r="G158" s="56">
        <f t="shared" si="2"/>
        <v>0</v>
      </c>
    </row>
    <row r="159" spans="1:7" s="43" customFormat="1" ht="31.5" x14ac:dyDescent="0.25">
      <c r="A159" s="57"/>
      <c r="B159" s="58" t="s">
        <v>9</v>
      </c>
      <c r="C159" s="59" t="s">
        <v>312</v>
      </c>
      <c r="D159" s="60" t="s">
        <v>313</v>
      </c>
      <c r="E159" s="61" t="s">
        <v>25</v>
      </c>
      <c r="F159" s="61">
        <v>23.133331484999999</v>
      </c>
      <c r="G159" s="56">
        <f t="shared" si="2"/>
        <v>0</v>
      </c>
    </row>
    <row r="160" spans="1:7" s="43" customFormat="1" ht="47.25" x14ac:dyDescent="0.25">
      <c r="A160" s="57"/>
      <c r="B160" s="58" t="s">
        <v>9</v>
      </c>
      <c r="C160" s="59" t="s">
        <v>314</v>
      </c>
      <c r="D160" s="60" t="s">
        <v>315</v>
      </c>
      <c r="E160" s="61" t="s">
        <v>316</v>
      </c>
      <c r="F160" s="61">
        <v>3.8555999999999999</v>
      </c>
      <c r="G160" s="56">
        <f t="shared" si="2"/>
        <v>0</v>
      </c>
    </row>
    <row r="161" spans="1:7" s="43" customFormat="1" ht="63" x14ac:dyDescent="0.25">
      <c r="A161" s="57"/>
      <c r="B161" s="58" t="s">
        <v>9</v>
      </c>
      <c r="C161" s="59" t="s">
        <v>317</v>
      </c>
      <c r="D161" s="60" t="s">
        <v>318</v>
      </c>
      <c r="E161" s="61" t="s">
        <v>25</v>
      </c>
      <c r="F161" s="61">
        <v>2.8661291100000001</v>
      </c>
      <c r="G161" s="56">
        <f t="shared" si="2"/>
        <v>0</v>
      </c>
    </row>
    <row r="162" spans="1:7" s="43" customFormat="1" ht="78.75" x14ac:dyDescent="0.25">
      <c r="A162" s="57"/>
      <c r="B162" s="58" t="s">
        <v>9</v>
      </c>
      <c r="C162" s="59" t="s">
        <v>319</v>
      </c>
      <c r="D162" s="60" t="s">
        <v>320</v>
      </c>
      <c r="E162" s="61" t="s">
        <v>316</v>
      </c>
      <c r="F162" s="61">
        <v>59.486400000000003</v>
      </c>
      <c r="G162" s="56">
        <f t="shared" si="2"/>
        <v>0</v>
      </c>
    </row>
    <row r="163" spans="1:7" s="43" customFormat="1" ht="47.25" x14ac:dyDescent="0.25">
      <c r="A163" s="57"/>
      <c r="B163" s="58" t="s">
        <v>9</v>
      </c>
      <c r="C163" s="59" t="s">
        <v>321</v>
      </c>
      <c r="D163" s="60" t="s">
        <v>322</v>
      </c>
      <c r="E163" s="61" t="s">
        <v>25</v>
      </c>
      <c r="F163" s="61">
        <v>2.9211540299999998</v>
      </c>
      <c r="G163" s="56">
        <f t="shared" si="2"/>
        <v>0</v>
      </c>
    </row>
    <row r="164" spans="1:7" s="42" customFormat="1" ht="110.25" x14ac:dyDescent="0.25">
      <c r="A164" s="57"/>
      <c r="B164" s="58" t="s">
        <v>9</v>
      </c>
      <c r="C164" s="59" t="s">
        <v>323</v>
      </c>
      <c r="D164" s="60" t="s">
        <v>324</v>
      </c>
      <c r="E164" s="61" t="s">
        <v>316</v>
      </c>
      <c r="F164" s="61">
        <v>10.327500000000001</v>
      </c>
      <c r="G164" s="56">
        <f t="shared" si="2"/>
        <v>0</v>
      </c>
    </row>
    <row r="165" spans="1:7" s="43" customFormat="1" ht="63" x14ac:dyDescent="0.25">
      <c r="A165" s="57"/>
      <c r="B165" s="58" t="s">
        <v>9</v>
      </c>
      <c r="C165" s="59" t="s">
        <v>325</v>
      </c>
      <c r="D165" s="60" t="s">
        <v>326</v>
      </c>
      <c r="E165" s="61" t="s">
        <v>316</v>
      </c>
      <c r="F165" s="61">
        <v>1.5491250000000001</v>
      </c>
      <c r="G165" s="56">
        <f t="shared" si="2"/>
        <v>0</v>
      </c>
    </row>
    <row r="166" spans="1:7" s="43" customFormat="1" ht="63" x14ac:dyDescent="0.25">
      <c r="A166" s="57"/>
      <c r="B166" s="58" t="s">
        <v>9</v>
      </c>
      <c r="C166" s="59" t="s">
        <v>327</v>
      </c>
      <c r="D166" s="60" t="s">
        <v>328</v>
      </c>
      <c r="E166" s="61" t="s">
        <v>316</v>
      </c>
      <c r="F166" s="61">
        <v>7.9866000000000001</v>
      </c>
      <c r="G166" s="56">
        <f t="shared" si="2"/>
        <v>0</v>
      </c>
    </row>
    <row r="167" spans="1:7" s="43" customFormat="1" ht="94.5" x14ac:dyDescent="0.25">
      <c r="A167" s="57"/>
      <c r="B167" s="58" t="s">
        <v>9</v>
      </c>
      <c r="C167" s="59" t="s">
        <v>329</v>
      </c>
      <c r="D167" s="60" t="s">
        <v>330</v>
      </c>
      <c r="E167" s="61" t="s">
        <v>331</v>
      </c>
      <c r="F167" s="61">
        <v>86.500079999999997</v>
      </c>
      <c r="G167" s="56">
        <f t="shared" si="2"/>
        <v>0</v>
      </c>
    </row>
    <row r="168" spans="1:7" s="43" customFormat="1" ht="31.5" x14ac:dyDescent="0.25">
      <c r="A168" s="57"/>
      <c r="B168" s="58" t="s">
        <v>64</v>
      </c>
      <c r="C168" s="59" t="s">
        <v>332</v>
      </c>
      <c r="D168" s="60" t="s">
        <v>333</v>
      </c>
      <c r="E168" s="61" t="s">
        <v>25</v>
      </c>
      <c r="F168" s="61">
        <v>2.8679880600000001</v>
      </c>
      <c r="G168" s="56">
        <f t="shared" si="2"/>
        <v>0</v>
      </c>
    </row>
    <row r="169" spans="1:7" s="43" customFormat="1" ht="47.25" x14ac:dyDescent="0.25">
      <c r="A169" s="57"/>
      <c r="B169" s="58" t="s">
        <v>64</v>
      </c>
      <c r="C169" s="59" t="s">
        <v>334</v>
      </c>
      <c r="D169" s="60" t="s">
        <v>335</v>
      </c>
      <c r="E169" s="61" t="s">
        <v>336</v>
      </c>
      <c r="F169" s="61">
        <v>80.089762499999992</v>
      </c>
      <c r="G169" s="56">
        <f t="shared" si="2"/>
        <v>0</v>
      </c>
    </row>
    <row r="170" spans="1:7" s="43" customFormat="1" ht="78.75" x14ac:dyDescent="0.25">
      <c r="A170" s="57"/>
      <c r="B170" s="58" t="s">
        <v>9</v>
      </c>
      <c r="C170" s="59" t="s">
        <v>337</v>
      </c>
      <c r="D170" s="60" t="s">
        <v>338</v>
      </c>
      <c r="E170" s="61" t="s">
        <v>258</v>
      </c>
      <c r="F170" s="61">
        <v>8.5924800000000001</v>
      </c>
      <c r="G170" s="56">
        <f t="shared" si="2"/>
        <v>0</v>
      </c>
    </row>
    <row r="171" spans="1:7" s="43" customFormat="1" ht="31.5" x14ac:dyDescent="0.25">
      <c r="A171" s="57"/>
      <c r="B171" s="58" t="s">
        <v>9</v>
      </c>
      <c r="C171" s="59" t="s">
        <v>339</v>
      </c>
      <c r="D171" s="60" t="s">
        <v>340</v>
      </c>
      <c r="E171" s="61" t="s">
        <v>25</v>
      </c>
      <c r="F171" s="61">
        <v>5.4809281800000003</v>
      </c>
      <c r="G171" s="56">
        <f t="shared" si="2"/>
        <v>0</v>
      </c>
    </row>
    <row r="172" spans="1:7" s="43" customFormat="1" ht="31.5" x14ac:dyDescent="0.25">
      <c r="A172" s="57"/>
      <c r="B172" s="58" t="s">
        <v>9</v>
      </c>
      <c r="C172" s="59" t="s">
        <v>341</v>
      </c>
      <c r="D172" s="60" t="s">
        <v>342</v>
      </c>
      <c r="E172" s="61" t="s">
        <v>25</v>
      </c>
      <c r="F172" s="61">
        <v>5.4809281800000003</v>
      </c>
      <c r="G172" s="56">
        <f t="shared" si="2"/>
        <v>0</v>
      </c>
    </row>
    <row r="173" spans="1:7" s="43" customFormat="1" ht="78.75" x14ac:dyDescent="0.25">
      <c r="A173" s="57"/>
      <c r="B173" s="58" t="s">
        <v>9</v>
      </c>
      <c r="C173" s="59" t="s">
        <v>343</v>
      </c>
      <c r="D173" s="60" t="s">
        <v>344</v>
      </c>
      <c r="E173" s="61" t="s">
        <v>258</v>
      </c>
      <c r="F173" s="61">
        <v>8.5924800000000001</v>
      </c>
      <c r="G173" s="56">
        <f t="shared" si="2"/>
        <v>0</v>
      </c>
    </row>
    <row r="174" spans="1:7" s="43" customFormat="1" ht="31.5" x14ac:dyDescent="0.25">
      <c r="A174" s="57"/>
      <c r="B174" s="58" t="s">
        <v>9</v>
      </c>
      <c r="C174" s="59" t="s">
        <v>345</v>
      </c>
      <c r="D174" s="60" t="s">
        <v>346</v>
      </c>
      <c r="E174" s="61" t="s">
        <v>25</v>
      </c>
      <c r="F174" s="61">
        <v>5.4809281800000003</v>
      </c>
      <c r="G174" s="56">
        <f t="shared" si="2"/>
        <v>0</v>
      </c>
    </row>
    <row r="175" spans="1:7" s="43" customFormat="1" ht="78.75" x14ac:dyDescent="0.25">
      <c r="A175" s="57"/>
      <c r="B175" s="58" t="s">
        <v>9</v>
      </c>
      <c r="C175" s="59" t="s">
        <v>347</v>
      </c>
      <c r="D175" s="60" t="s">
        <v>348</v>
      </c>
      <c r="E175" s="61" t="s">
        <v>258</v>
      </c>
      <c r="F175" s="61">
        <v>8.5924800000000001</v>
      </c>
      <c r="G175" s="56">
        <f t="shared" si="2"/>
        <v>0</v>
      </c>
    </row>
    <row r="176" spans="1:7" s="43" customFormat="1" ht="31.5" x14ac:dyDescent="0.25">
      <c r="A176" s="57"/>
      <c r="B176" s="58" t="s">
        <v>9</v>
      </c>
      <c r="C176" s="59" t="s">
        <v>349</v>
      </c>
      <c r="D176" s="60" t="s">
        <v>350</v>
      </c>
      <c r="E176" s="61" t="s">
        <v>25</v>
      </c>
      <c r="F176" s="61">
        <v>5.4809281800000003</v>
      </c>
      <c r="G176" s="56">
        <f t="shared" si="2"/>
        <v>0</v>
      </c>
    </row>
    <row r="177" spans="1:7" s="43" customFormat="1" ht="31.5" x14ac:dyDescent="0.25">
      <c r="A177" s="57"/>
      <c r="B177" s="58" t="s">
        <v>9</v>
      </c>
      <c r="C177" s="59" t="s">
        <v>351</v>
      </c>
      <c r="D177" s="60" t="s">
        <v>352</v>
      </c>
      <c r="E177" s="61" t="s">
        <v>25</v>
      </c>
      <c r="F177" s="61">
        <v>0.85883490000000007</v>
      </c>
      <c r="G177" s="56">
        <f t="shared" si="2"/>
        <v>0</v>
      </c>
    </row>
    <row r="178" spans="1:7" s="43" customFormat="1" ht="31.5" x14ac:dyDescent="0.25">
      <c r="A178" s="57"/>
      <c r="B178" s="58" t="s">
        <v>9</v>
      </c>
      <c r="C178" s="59" t="s">
        <v>353</v>
      </c>
      <c r="D178" s="60" t="s">
        <v>354</v>
      </c>
      <c r="E178" s="61" t="s">
        <v>25</v>
      </c>
      <c r="F178" s="61">
        <v>1.05662718</v>
      </c>
      <c r="G178" s="56">
        <f t="shared" si="2"/>
        <v>0</v>
      </c>
    </row>
    <row r="179" spans="1:7" s="43" customFormat="1" ht="47.25" x14ac:dyDescent="0.25">
      <c r="A179" s="57"/>
      <c r="B179" s="58" t="s">
        <v>9</v>
      </c>
      <c r="C179" s="59" t="s">
        <v>355</v>
      </c>
      <c r="D179" s="60" t="s">
        <v>356</v>
      </c>
      <c r="E179" s="61" t="s">
        <v>25</v>
      </c>
      <c r="F179" s="61">
        <v>6.74575776</v>
      </c>
      <c r="G179" s="56">
        <f t="shared" si="2"/>
        <v>0</v>
      </c>
    </row>
    <row r="180" spans="1:7" s="43" customFormat="1" ht="47.25" x14ac:dyDescent="0.25">
      <c r="A180" s="57"/>
      <c r="B180" s="58" t="s">
        <v>9</v>
      </c>
      <c r="C180" s="59" t="s">
        <v>357</v>
      </c>
      <c r="D180" s="60" t="s">
        <v>358</v>
      </c>
      <c r="E180" s="61" t="s">
        <v>25</v>
      </c>
      <c r="F180" s="61">
        <v>3.2115220199999999</v>
      </c>
      <c r="G180" s="56">
        <f t="shared" si="2"/>
        <v>0</v>
      </c>
    </row>
    <row r="181" spans="1:7" s="43" customFormat="1" ht="31.5" x14ac:dyDescent="0.25">
      <c r="A181" s="57"/>
      <c r="B181" s="58" t="s">
        <v>9</v>
      </c>
      <c r="C181" s="59" t="s">
        <v>359</v>
      </c>
      <c r="D181" s="60" t="s">
        <v>360</v>
      </c>
      <c r="E181" s="61" t="s">
        <v>19</v>
      </c>
      <c r="F181" s="61">
        <v>5.0949</v>
      </c>
      <c r="G181" s="56">
        <f t="shared" si="2"/>
        <v>0</v>
      </c>
    </row>
    <row r="182" spans="1:7" s="43" customFormat="1" ht="31.5" x14ac:dyDescent="0.25">
      <c r="A182" s="57"/>
      <c r="B182" s="58" t="s">
        <v>9</v>
      </c>
      <c r="C182" s="59" t="s">
        <v>359</v>
      </c>
      <c r="D182" s="60" t="s">
        <v>360</v>
      </c>
      <c r="E182" s="61" t="s">
        <v>19</v>
      </c>
      <c r="F182" s="61">
        <v>5.0949</v>
      </c>
      <c r="G182" s="56">
        <f t="shared" si="2"/>
        <v>0</v>
      </c>
    </row>
    <row r="183" spans="1:7" s="43" customFormat="1" ht="31.5" x14ac:dyDescent="0.25">
      <c r="A183" s="57"/>
      <c r="B183" s="58" t="s">
        <v>9</v>
      </c>
      <c r="C183" s="58" t="s">
        <v>361</v>
      </c>
      <c r="D183" s="60" t="s">
        <v>362</v>
      </c>
      <c r="E183" s="61" t="s">
        <v>25</v>
      </c>
      <c r="F183" s="61">
        <v>9.9028125449999997</v>
      </c>
      <c r="G183" s="56">
        <f t="shared" si="2"/>
        <v>0</v>
      </c>
    </row>
    <row r="184" spans="1:7" s="43" customFormat="1" ht="31.5" x14ac:dyDescent="0.25">
      <c r="A184" s="57"/>
      <c r="B184" s="58" t="s">
        <v>9</v>
      </c>
      <c r="C184" s="59" t="s">
        <v>363</v>
      </c>
      <c r="D184" s="60" t="s">
        <v>364</v>
      </c>
      <c r="E184" s="61" t="s">
        <v>25</v>
      </c>
      <c r="F184" s="61">
        <v>9.3356469000000004</v>
      </c>
      <c r="G184" s="56">
        <f t="shared" si="2"/>
        <v>0</v>
      </c>
    </row>
    <row r="185" spans="1:7" s="43" customFormat="1" x14ac:dyDescent="0.25">
      <c r="A185" s="57"/>
      <c r="B185" s="58" t="s">
        <v>9</v>
      </c>
      <c r="C185" s="59" t="s">
        <v>365</v>
      </c>
      <c r="D185" s="60" t="s">
        <v>366</v>
      </c>
      <c r="E185" s="61" t="s">
        <v>25</v>
      </c>
      <c r="F185" s="61">
        <v>4.3767118799999993</v>
      </c>
      <c r="G185" s="56">
        <f t="shared" si="2"/>
        <v>0</v>
      </c>
    </row>
    <row r="186" spans="1:7" s="42" customFormat="1" ht="31.5" x14ac:dyDescent="0.25">
      <c r="A186" s="57"/>
      <c r="B186" s="58" t="s">
        <v>9</v>
      </c>
      <c r="C186" s="59" t="s">
        <v>367</v>
      </c>
      <c r="D186" s="60" t="s">
        <v>368</v>
      </c>
      <c r="E186" s="61" t="s">
        <v>25</v>
      </c>
      <c r="F186" s="61">
        <v>2.5746457500000002</v>
      </c>
      <c r="G186" s="56">
        <f t="shared" si="2"/>
        <v>0</v>
      </c>
    </row>
    <row r="187" spans="1:7" s="43" customFormat="1" ht="78.75" x14ac:dyDescent="0.25">
      <c r="A187" s="57"/>
      <c r="B187" s="58" t="s">
        <v>9</v>
      </c>
      <c r="C187" s="59" t="s">
        <v>369</v>
      </c>
      <c r="D187" s="60" t="s">
        <v>370</v>
      </c>
      <c r="E187" s="61" t="s">
        <v>371</v>
      </c>
      <c r="F187" s="61">
        <v>38.709000000000003</v>
      </c>
      <c r="G187" s="56">
        <f t="shared" si="2"/>
        <v>0</v>
      </c>
    </row>
    <row r="188" spans="1:7" s="42" customFormat="1" x14ac:dyDescent="0.25">
      <c r="A188" s="57"/>
      <c r="B188" s="58" t="s">
        <v>9</v>
      </c>
      <c r="C188" s="59" t="s">
        <v>372</v>
      </c>
      <c r="D188" s="60" t="s">
        <v>373</v>
      </c>
      <c r="E188" s="61" t="s">
        <v>371</v>
      </c>
      <c r="F188" s="61">
        <v>19.985624999999999</v>
      </c>
      <c r="G188" s="56">
        <f t="shared" si="2"/>
        <v>0</v>
      </c>
    </row>
    <row r="189" spans="1:7" s="43" customFormat="1" ht="47.25" x14ac:dyDescent="0.25">
      <c r="A189" s="57"/>
      <c r="B189" s="58" t="s">
        <v>9</v>
      </c>
      <c r="C189" s="59" t="s">
        <v>374</v>
      </c>
      <c r="D189" s="60" t="s">
        <v>375</v>
      </c>
      <c r="E189" s="61" t="s">
        <v>376</v>
      </c>
      <c r="F189" s="61">
        <v>8.42</v>
      </c>
      <c r="G189" s="56">
        <f t="shared" si="2"/>
        <v>0</v>
      </c>
    </row>
    <row r="190" spans="1:7" s="43" customFormat="1" ht="31.5" x14ac:dyDescent="0.25">
      <c r="A190" s="57"/>
      <c r="B190" s="58" t="s">
        <v>9</v>
      </c>
      <c r="C190" s="59" t="s">
        <v>377</v>
      </c>
      <c r="D190" s="60" t="s">
        <v>378</v>
      </c>
      <c r="E190" s="61" t="s">
        <v>25</v>
      </c>
      <c r="F190" s="61">
        <v>4.5005179499999999</v>
      </c>
      <c r="G190" s="56">
        <f t="shared" si="2"/>
        <v>0</v>
      </c>
    </row>
    <row r="191" spans="1:7" s="43" customFormat="1" ht="31.5" x14ac:dyDescent="0.25">
      <c r="A191" s="57"/>
      <c r="B191" s="58" t="s">
        <v>64</v>
      </c>
      <c r="C191" s="58" t="s">
        <v>379</v>
      </c>
      <c r="D191" s="60" t="s">
        <v>380</v>
      </c>
      <c r="E191" s="61" t="s">
        <v>25</v>
      </c>
      <c r="F191" s="61">
        <v>2.0539538550000001</v>
      </c>
      <c r="G191" s="56">
        <f t="shared" si="2"/>
        <v>0</v>
      </c>
    </row>
    <row r="192" spans="1:7" s="43" customFormat="1" ht="31.5" x14ac:dyDescent="0.25">
      <c r="A192" s="57"/>
      <c r="B192" s="58" t="s">
        <v>64</v>
      </c>
      <c r="C192" s="59" t="s">
        <v>381</v>
      </c>
      <c r="D192" s="60" t="s">
        <v>382</v>
      </c>
      <c r="E192" s="61" t="s">
        <v>25</v>
      </c>
      <c r="F192" s="61">
        <v>6.7564799999999998</v>
      </c>
      <c r="G192" s="56">
        <f t="shared" si="2"/>
        <v>0</v>
      </c>
    </row>
    <row r="193" spans="1:7" s="42" customFormat="1" ht="31.5" x14ac:dyDescent="0.25">
      <c r="A193" s="57"/>
      <c r="B193" s="58" t="s">
        <v>9</v>
      </c>
      <c r="C193" s="59" t="s">
        <v>383</v>
      </c>
      <c r="D193" s="60" t="s">
        <v>384</v>
      </c>
      <c r="E193" s="61" t="s">
        <v>25</v>
      </c>
      <c r="F193" s="61">
        <v>21.272336640000002</v>
      </c>
      <c r="G193" s="56">
        <f t="shared" si="2"/>
        <v>0</v>
      </c>
    </row>
    <row r="194" spans="1:7" s="43" customFormat="1" ht="31.5" x14ac:dyDescent="0.25">
      <c r="A194" s="57"/>
      <c r="B194" s="58" t="s">
        <v>9</v>
      </c>
      <c r="C194" s="59" t="s">
        <v>385</v>
      </c>
      <c r="D194" s="60" t="s">
        <v>386</v>
      </c>
      <c r="E194" s="61" t="s">
        <v>25</v>
      </c>
      <c r="F194" s="61">
        <v>25.58212632</v>
      </c>
      <c r="G194" s="56">
        <f t="shared" si="2"/>
        <v>0</v>
      </c>
    </row>
    <row r="195" spans="1:7" s="43" customFormat="1" ht="63" x14ac:dyDescent="0.25">
      <c r="A195" s="57"/>
      <c r="B195" s="58" t="s">
        <v>9</v>
      </c>
      <c r="C195" s="59" t="s">
        <v>387</v>
      </c>
      <c r="D195" s="60" t="s">
        <v>388</v>
      </c>
      <c r="E195" s="61" t="s">
        <v>48</v>
      </c>
      <c r="F195" s="61">
        <v>40.496040000000001</v>
      </c>
      <c r="G195" s="56">
        <f t="shared" si="2"/>
        <v>0</v>
      </c>
    </row>
    <row r="196" spans="1:7" s="43" customFormat="1" ht="31.5" x14ac:dyDescent="0.25">
      <c r="A196" s="57"/>
      <c r="B196" s="58" t="s">
        <v>64</v>
      </c>
      <c r="C196" s="59" t="s">
        <v>389</v>
      </c>
      <c r="D196" s="60" t="s">
        <v>390</v>
      </c>
      <c r="E196" s="61" t="s">
        <v>25</v>
      </c>
      <c r="F196" s="61">
        <v>1.5094674000000001</v>
      </c>
      <c r="G196" s="56">
        <f t="shared" si="2"/>
        <v>0</v>
      </c>
    </row>
    <row r="197" spans="1:7" s="43" customFormat="1" ht="31.5" x14ac:dyDescent="0.25">
      <c r="A197" s="57"/>
      <c r="B197" s="58" t="s">
        <v>9</v>
      </c>
      <c r="C197" s="59" t="s">
        <v>391</v>
      </c>
      <c r="D197" s="60" t="s">
        <v>392</v>
      </c>
      <c r="E197" s="61" t="s">
        <v>25</v>
      </c>
      <c r="F197" s="61">
        <v>1.6507475999999999</v>
      </c>
      <c r="G197" s="56">
        <f t="shared" si="2"/>
        <v>0</v>
      </c>
    </row>
    <row r="198" spans="1:7" s="43" customFormat="1" ht="31.5" x14ac:dyDescent="0.25">
      <c r="A198" s="57"/>
      <c r="B198" s="58" t="s">
        <v>9</v>
      </c>
      <c r="C198" s="59" t="s">
        <v>393</v>
      </c>
      <c r="D198" s="60" t="s">
        <v>394</v>
      </c>
      <c r="E198" s="61" t="s">
        <v>25</v>
      </c>
      <c r="F198" s="61">
        <v>1.5429284999999999</v>
      </c>
      <c r="G198" s="56">
        <f t="shared" si="2"/>
        <v>0</v>
      </c>
    </row>
    <row r="199" spans="1:7" s="43" customFormat="1" ht="31.5" x14ac:dyDescent="0.25">
      <c r="A199" s="57"/>
      <c r="B199" s="58" t="s">
        <v>9</v>
      </c>
      <c r="C199" s="59" t="s">
        <v>395</v>
      </c>
      <c r="D199" s="60" t="s">
        <v>396</v>
      </c>
      <c r="E199" s="61" t="s">
        <v>25</v>
      </c>
      <c r="F199" s="61">
        <v>2.3608665000000002</v>
      </c>
      <c r="G199" s="56">
        <f t="shared" si="2"/>
        <v>0</v>
      </c>
    </row>
    <row r="200" spans="1:7" s="42" customFormat="1" ht="31.5" x14ac:dyDescent="0.25">
      <c r="A200" s="57"/>
      <c r="B200" s="58" t="s">
        <v>9</v>
      </c>
      <c r="C200" s="59" t="s">
        <v>397</v>
      </c>
      <c r="D200" s="60" t="s">
        <v>398</v>
      </c>
      <c r="E200" s="61" t="s">
        <v>25</v>
      </c>
      <c r="F200" s="61">
        <v>3.9781529999999998</v>
      </c>
      <c r="G200" s="56">
        <f t="shared" si="2"/>
        <v>0</v>
      </c>
    </row>
    <row r="201" spans="1:7" s="43" customFormat="1" ht="31.5" x14ac:dyDescent="0.25">
      <c r="A201" s="57"/>
      <c r="B201" s="58" t="s">
        <v>9</v>
      </c>
      <c r="C201" s="59" t="s">
        <v>399</v>
      </c>
      <c r="D201" s="60" t="s">
        <v>400</v>
      </c>
      <c r="E201" s="61" t="s">
        <v>25</v>
      </c>
      <c r="F201" s="61">
        <v>4.1686953750000004</v>
      </c>
      <c r="G201" s="56">
        <f t="shared" si="2"/>
        <v>0</v>
      </c>
    </row>
    <row r="202" spans="1:7" s="43" customFormat="1" ht="126" x14ac:dyDescent="0.25">
      <c r="A202" s="57"/>
      <c r="B202" s="58" t="s">
        <v>9</v>
      </c>
      <c r="C202" s="59" t="s">
        <v>401</v>
      </c>
      <c r="D202" s="60" t="s">
        <v>402</v>
      </c>
      <c r="E202" s="61" t="s">
        <v>258</v>
      </c>
      <c r="F202" s="61">
        <v>8.2344600000000003</v>
      </c>
      <c r="G202" s="56">
        <f t="shared" si="2"/>
        <v>0</v>
      </c>
    </row>
    <row r="203" spans="1:7" s="43" customFormat="1" ht="63" x14ac:dyDescent="0.25">
      <c r="A203" s="57"/>
      <c r="B203" s="58" t="s">
        <v>9</v>
      </c>
      <c r="C203" s="59" t="s">
        <v>403</v>
      </c>
      <c r="D203" s="60" t="s">
        <v>404</v>
      </c>
      <c r="E203" s="61" t="s">
        <v>258</v>
      </c>
      <c r="F203" s="61">
        <v>8.8678800000000013</v>
      </c>
      <c r="G203" s="56">
        <f t="shared" si="2"/>
        <v>0</v>
      </c>
    </row>
    <row r="204" spans="1:7" s="43" customFormat="1" ht="31.5" x14ac:dyDescent="0.25">
      <c r="A204" s="57"/>
      <c r="B204" s="58" t="s">
        <v>9</v>
      </c>
      <c r="C204" s="59" t="s">
        <v>405</v>
      </c>
      <c r="D204" s="60" t="s">
        <v>406</v>
      </c>
      <c r="E204" s="61" t="s">
        <v>25</v>
      </c>
      <c r="F204" s="61">
        <v>5.4262750499999992</v>
      </c>
      <c r="G204" s="56">
        <f t="shared" si="2"/>
        <v>0</v>
      </c>
    </row>
    <row r="205" spans="1:7" s="43" customFormat="1" ht="63" x14ac:dyDescent="0.25">
      <c r="A205" s="57"/>
      <c r="B205" s="58" t="s">
        <v>9</v>
      </c>
      <c r="C205" s="59" t="s">
        <v>407</v>
      </c>
      <c r="D205" s="60" t="s">
        <v>408</v>
      </c>
      <c r="E205" s="61" t="s">
        <v>258</v>
      </c>
      <c r="F205" s="61">
        <v>8.3928149999999988</v>
      </c>
      <c r="G205" s="56">
        <f t="shared" si="2"/>
        <v>0</v>
      </c>
    </row>
    <row r="206" spans="1:7" s="43" customFormat="1" ht="63" x14ac:dyDescent="0.25">
      <c r="A206" s="57"/>
      <c r="B206" s="58" t="s">
        <v>9</v>
      </c>
      <c r="C206" s="59" t="s">
        <v>409</v>
      </c>
      <c r="D206" s="60" t="s">
        <v>410</v>
      </c>
      <c r="E206" s="61" t="s">
        <v>258</v>
      </c>
      <c r="F206" s="61">
        <v>8.8678800000000013</v>
      </c>
      <c r="G206" s="56">
        <f t="shared" si="2"/>
        <v>0</v>
      </c>
    </row>
    <row r="207" spans="1:7" s="43" customFormat="1" ht="63" x14ac:dyDescent="0.25">
      <c r="A207" s="57"/>
      <c r="B207" s="58" t="s">
        <v>9</v>
      </c>
      <c r="C207" s="59" t="s">
        <v>411</v>
      </c>
      <c r="D207" s="60" t="s">
        <v>412</v>
      </c>
      <c r="E207" s="61" t="s">
        <v>258</v>
      </c>
      <c r="F207" s="61">
        <v>8.8678800000000013</v>
      </c>
      <c r="G207" s="56">
        <f t="shared" si="2"/>
        <v>0</v>
      </c>
    </row>
    <row r="208" spans="1:7" s="43" customFormat="1" ht="31.5" x14ac:dyDescent="0.25">
      <c r="A208" s="57"/>
      <c r="B208" s="58" t="s">
        <v>9</v>
      </c>
      <c r="C208" s="59" t="s">
        <v>413</v>
      </c>
      <c r="D208" s="60" t="s">
        <v>414</v>
      </c>
      <c r="E208" s="61" t="s">
        <v>25</v>
      </c>
      <c r="F208" s="61">
        <v>3.7996938</v>
      </c>
      <c r="G208" s="56">
        <f t="shared" si="2"/>
        <v>0</v>
      </c>
    </row>
    <row r="209" spans="1:7" s="43" customFormat="1" ht="31.5" x14ac:dyDescent="0.25">
      <c r="A209" s="57"/>
      <c r="B209" s="58" t="s">
        <v>9</v>
      </c>
      <c r="C209" s="59" t="s">
        <v>415</v>
      </c>
      <c r="D209" s="60" t="s">
        <v>416</v>
      </c>
      <c r="E209" s="61" t="s">
        <v>112</v>
      </c>
      <c r="F209" s="61">
        <v>8.7781199999999995</v>
      </c>
      <c r="G209" s="56">
        <f t="shared" si="2"/>
        <v>0</v>
      </c>
    </row>
    <row r="210" spans="1:7" s="43" customFormat="1" ht="31.5" x14ac:dyDescent="0.25">
      <c r="A210" s="57"/>
      <c r="B210" s="58" t="s">
        <v>9</v>
      </c>
      <c r="C210" s="59" t="s">
        <v>417</v>
      </c>
      <c r="D210" s="60" t="s">
        <v>418</v>
      </c>
      <c r="E210" s="61" t="s">
        <v>25</v>
      </c>
      <c r="F210" s="61">
        <v>1.5057494999999999</v>
      </c>
      <c r="G210" s="56">
        <f t="shared" ref="G210:G218" si="3">IF(F210="",0,A210*F210)</f>
        <v>0</v>
      </c>
    </row>
    <row r="211" spans="1:7" s="43" customFormat="1" ht="31.5" x14ac:dyDescent="0.25">
      <c r="A211" s="57"/>
      <c r="B211" s="58" t="s">
        <v>9</v>
      </c>
      <c r="C211" s="59" t="s">
        <v>419</v>
      </c>
      <c r="D211" s="60" t="s">
        <v>420</v>
      </c>
      <c r="E211" s="61" t="s">
        <v>25</v>
      </c>
      <c r="F211" s="61">
        <v>2.0913187500000001</v>
      </c>
      <c r="G211" s="56">
        <f t="shared" si="3"/>
        <v>0</v>
      </c>
    </row>
    <row r="212" spans="1:7" s="43" customFormat="1" ht="47.25" x14ac:dyDescent="0.25">
      <c r="A212" s="57"/>
      <c r="B212" s="58" t="s">
        <v>9</v>
      </c>
      <c r="C212" s="59" t="s">
        <v>421</v>
      </c>
      <c r="D212" s="60" t="s">
        <v>422</v>
      </c>
      <c r="E212" s="61" t="s">
        <v>25</v>
      </c>
      <c r="F212" s="61">
        <v>2.7791302500000001</v>
      </c>
      <c r="G212" s="56">
        <f t="shared" si="3"/>
        <v>0</v>
      </c>
    </row>
    <row r="213" spans="1:7" s="42" customFormat="1" ht="47.25" x14ac:dyDescent="0.25">
      <c r="A213" s="57"/>
      <c r="B213" s="58" t="s">
        <v>9</v>
      </c>
      <c r="C213" s="59" t="s">
        <v>423</v>
      </c>
      <c r="D213" s="60" t="s">
        <v>424</v>
      </c>
      <c r="E213" s="61" t="s">
        <v>25</v>
      </c>
      <c r="F213" s="61">
        <v>2.103401925</v>
      </c>
      <c r="G213" s="56">
        <f t="shared" si="3"/>
        <v>0</v>
      </c>
    </row>
    <row r="214" spans="1:7" s="43" customFormat="1" ht="63" x14ac:dyDescent="0.25">
      <c r="A214" s="57"/>
      <c r="B214" s="58" t="s">
        <v>9</v>
      </c>
      <c r="C214" s="59" t="s">
        <v>425</v>
      </c>
      <c r="D214" s="60" t="s">
        <v>426</v>
      </c>
      <c r="E214" s="61" t="s">
        <v>25</v>
      </c>
      <c r="F214" s="61">
        <v>2.6889711750000003</v>
      </c>
      <c r="G214" s="56">
        <f t="shared" si="3"/>
        <v>0</v>
      </c>
    </row>
    <row r="215" spans="1:7" s="43" customFormat="1" ht="47.25" x14ac:dyDescent="0.25">
      <c r="A215" s="57"/>
      <c r="B215" s="58" t="s">
        <v>9</v>
      </c>
      <c r="C215" s="59" t="s">
        <v>427</v>
      </c>
      <c r="D215" s="60" t="s">
        <v>428</v>
      </c>
      <c r="E215" s="61" t="s">
        <v>376</v>
      </c>
      <c r="F215" s="61">
        <v>11.68</v>
      </c>
      <c r="G215" s="56">
        <f t="shared" si="3"/>
        <v>0</v>
      </c>
    </row>
    <row r="216" spans="1:7" s="43" customFormat="1" ht="47.25" x14ac:dyDescent="0.25">
      <c r="A216" s="57"/>
      <c r="B216" s="58" t="s">
        <v>9</v>
      </c>
      <c r="C216" s="59" t="s">
        <v>429</v>
      </c>
      <c r="D216" s="60" t="s">
        <v>430</v>
      </c>
      <c r="E216" s="61" t="s">
        <v>112</v>
      </c>
      <c r="F216" s="61">
        <v>3.8078639999999999</v>
      </c>
      <c r="G216" s="56">
        <f t="shared" si="3"/>
        <v>0</v>
      </c>
    </row>
    <row r="217" spans="1:7" s="42" customFormat="1" ht="78.75" x14ac:dyDescent="0.25">
      <c r="A217" s="57"/>
      <c r="B217" s="58" t="s">
        <v>9</v>
      </c>
      <c r="C217" s="59" t="s">
        <v>431</v>
      </c>
      <c r="D217" s="60" t="s">
        <v>432</v>
      </c>
      <c r="E217" s="61" t="s">
        <v>258</v>
      </c>
      <c r="F217" s="61">
        <v>8.82</v>
      </c>
      <c r="G217" s="56">
        <f t="shared" si="3"/>
        <v>0</v>
      </c>
    </row>
    <row r="218" spans="1:7" s="43" customFormat="1" ht="94.5" x14ac:dyDescent="0.25">
      <c r="A218" s="57"/>
      <c r="B218" s="58" t="s">
        <v>9</v>
      </c>
      <c r="C218" s="59" t="s">
        <v>433</v>
      </c>
      <c r="D218" s="60" t="s">
        <v>434</v>
      </c>
      <c r="E218" s="61" t="s">
        <v>112</v>
      </c>
      <c r="F218" s="61">
        <v>43.33164</v>
      </c>
      <c r="G218" s="56">
        <f t="shared" si="3"/>
        <v>0</v>
      </c>
    </row>
    <row r="219" spans="1:7" s="43" customFormat="1" x14ac:dyDescent="0.25">
      <c r="A219" s="50"/>
      <c r="B219" s="52"/>
      <c r="C219" s="52"/>
      <c r="D219" s="51" t="s">
        <v>11</v>
      </c>
      <c r="E219" s="53"/>
      <c r="F219" s="53"/>
      <c r="G219" s="55"/>
    </row>
    <row r="220" spans="1:7" s="43" customFormat="1" x14ac:dyDescent="0.25">
      <c r="A220" s="57"/>
      <c r="B220" s="68"/>
      <c r="C220" s="69"/>
      <c r="D220" s="70"/>
      <c r="E220" s="71"/>
      <c r="F220" s="71"/>
      <c r="G220" s="72">
        <f t="shared" ref="G220:G226" si="4">IF(F220="",0,A220*F220)</f>
        <v>0</v>
      </c>
    </row>
    <row r="221" spans="1:7" s="43" customFormat="1" x14ac:dyDescent="0.25">
      <c r="A221" s="57"/>
      <c r="B221" s="68"/>
      <c r="C221" s="69"/>
      <c r="D221" s="70"/>
      <c r="E221" s="71"/>
      <c r="F221" s="71"/>
      <c r="G221" s="72">
        <f t="shared" si="4"/>
        <v>0</v>
      </c>
    </row>
    <row r="222" spans="1:7" s="43" customFormat="1" x14ac:dyDescent="0.25">
      <c r="A222" s="57"/>
      <c r="B222" s="68"/>
      <c r="C222" s="69"/>
      <c r="D222" s="70"/>
      <c r="E222" s="71"/>
      <c r="F222" s="71"/>
      <c r="G222" s="72">
        <f t="shared" si="4"/>
        <v>0</v>
      </c>
    </row>
    <row r="223" spans="1:7" s="43" customFormat="1" x14ac:dyDescent="0.25">
      <c r="A223" s="57"/>
      <c r="B223" s="68"/>
      <c r="C223" s="69"/>
      <c r="D223" s="70"/>
      <c r="E223" s="71"/>
      <c r="F223" s="71"/>
      <c r="G223" s="72">
        <f t="shared" si="4"/>
        <v>0</v>
      </c>
    </row>
    <row r="224" spans="1:7" s="43" customFormat="1" x14ac:dyDescent="0.25">
      <c r="A224" s="57"/>
      <c r="B224" s="68"/>
      <c r="C224" s="69"/>
      <c r="D224" s="70"/>
      <c r="E224" s="71"/>
      <c r="F224" s="71"/>
      <c r="G224" s="72">
        <f t="shared" si="4"/>
        <v>0</v>
      </c>
    </row>
    <row r="225" spans="1:7" s="43" customFormat="1" x14ac:dyDescent="0.25">
      <c r="A225" s="57"/>
      <c r="B225" s="68"/>
      <c r="C225" s="68"/>
      <c r="D225" s="70"/>
      <c r="E225" s="71"/>
      <c r="F225" s="71"/>
      <c r="G225" s="72">
        <f t="shared" si="4"/>
        <v>0</v>
      </c>
    </row>
    <row r="226" spans="1:7" s="43" customFormat="1" x14ac:dyDescent="0.25">
      <c r="A226" s="57"/>
      <c r="B226" s="68"/>
      <c r="C226" s="69"/>
      <c r="D226" s="70"/>
      <c r="E226" s="71"/>
      <c r="F226" s="71"/>
      <c r="G226" s="72">
        <f t="shared" si="4"/>
        <v>0</v>
      </c>
    </row>
    <row r="227" spans="1:7" s="43" customFormat="1" x14ac:dyDescent="0.25">
      <c r="A227" s="77">
        <f>IF(F227="",0,#REF!*F227)</f>
        <v>0</v>
      </c>
      <c r="B227" s="78"/>
      <c r="C227" s="78"/>
      <c r="D227" s="78"/>
      <c r="E227" s="78"/>
      <c r="F227" s="78"/>
      <c r="G227" s="79"/>
    </row>
    <row r="228" spans="1:7" s="43" customFormat="1" x14ac:dyDescent="0.25">
      <c r="A228" s="74" t="s">
        <v>437</v>
      </c>
      <c r="B228" s="75"/>
      <c r="C228" s="76"/>
      <c r="D228" s="60"/>
      <c r="E228" s="64"/>
      <c r="F228" s="64"/>
      <c r="G228" s="54">
        <f>SUBTOTAL(9,G220:G226,G18:G218)</f>
        <v>0</v>
      </c>
    </row>
    <row r="229" spans="1:7" s="43" customFormat="1" x14ac:dyDescent="0.25">
      <c r="A229" s="74" t="s">
        <v>438</v>
      </c>
      <c r="B229" s="75"/>
      <c r="C229" s="76"/>
      <c r="D229" s="65" t="s">
        <v>439</v>
      </c>
      <c r="E229" s="64"/>
      <c r="F229" s="64"/>
      <c r="G229" s="39">
        <f>IF(G228&lt;50,10,0)</f>
        <v>10</v>
      </c>
    </row>
    <row r="230" spans="1:7" s="43" customFormat="1" x14ac:dyDescent="0.25">
      <c r="A230" s="40" t="s">
        <v>435</v>
      </c>
      <c r="B230" s="66"/>
      <c r="C230" s="66"/>
      <c r="D230" s="66"/>
      <c r="E230" s="67"/>
      <c r="F230" s="67"/>
      <c r="G230" s="41">
        <f>SUM(G228:G229)</f>
        <v>10</v>
      </c>
    </row>
    <row r="231" spans="1:7" s="43" customFormat="1" x14ac:dyDescent="0.25">
      <c r="A231" s="28"/>
      <c r="B231" s="44"/>
      <c r="C231" s="45"/>
      <c r="D231" s="28"/>
      <c r="E231" s="46"/>
      <c r="F231" s="46"/>
      <c r="G231" s="28"/>
    </row>
    <row r="232" spans="1:7" s="42" customFormat="1" x14ac:dyDescent="0.25">
      <c r="A232" s="28"/>
      <c r="B232" s="44"/>
      <c r="C232" s="45"/>
      <c r="D232" s="28"/>
      <c r="E232" s="46"/>
      <c r="F232" s="46"/>
      <c r="G232" s="28"/>
    </row>
    <row r="233" spans="1:7" s="43" customFormat="1" x14ac:dyDescent="0.25">
      <c r="A233" s="28"/>
      <c r="B233" s="44"/>
      <c r="C233" s="45"/>
      <c r="D233" s="28"/>
      <c r="E233" s="46"/>
      <c r="F233" s="46"/>
      <c r="G233" s="28"/>
    </row>
    <row r="234" spans="1:7" s="43" customFormat="1" x14ac:dyDescent="0.25">
      <c r="A234" s="28"/>
      <c r="B234" s="44"/>
      <c r="C234" s="45"/>
      <c r="D234" s="28"/>
      <c r="E234" s="46"/>
      <c r="F234" s="46"/>
      <c r="G234" s="28"/>
    </row>
    <row r="235" spans="1:7" s="43" customFormat="1" x14ac:dyDescent="0.25">
      <c r="A235" s="28"/>
      <c r="B235" s="44"/>
      <c r="C235" s="45"/>
      <c r="D235" s="28"/>
      <c r="E235" s="46"/>
      <c r="F235" s="46"/>
      <c r="G235" s="28"/>
    </row>
    <row r="236" spans="1:7" s="43" customFormat="1" x14ac:dyDescent="0.25">
      <c r="A236" s="28"/>
      <c r="B236" s="44"/>
      <c r="C236" s="45"/>
      <c r="D236" s="28"/>
      <c r="E236" s="46"/>
      <c r="F236" s="46"/>
      <c r="G236" s="28"/>
    </row>
    <row r="237" spans="1:7" s="43" customFormat="1" x14ac:dyDescent="0.25">
      <c r="A237" s="28"/>
      <c r="B237" s="44"/>
      <c r="C237" s="45"/>
      <c r="D237" s="28"/>
      <c r="E237" s="46"/>
      <c r="F237" s="46"/>
      <c r="G237" s="28"/>
    </row>
    <row r="238" spans="1:7" s="43" customFormat="1" x14ac:dyDescent="0.25">
      <c r="A238" s="28"/>
      <c r="B238" s="44"/>
      <c r="C238" s="45"/>
      <c r="D238" s="28"/>
      <c r="E238" s="46"/>
      <c r="F238" s="46"/>
      <c r="G238" s="28"/>
    </row>
    <row r="239" spans="1:7" s="43" customFormat="1" x14ac:dyDescent="0.25">
      <c r="A239" s="28"/>
      <c r="B239" s="44"/>
      <c r="C239" s="45"/>
      <c r="D239" s="28"/>
      <c r="E239" s="46"/>
      <c r="F239" s="46"/>
      <c r="G239" s="28"/>
    </row>
    <row r="240" spans="1:7" s="43" customFormat="1" x14ac:dyDescent="0.25">
      <c r="A240" s="28"/>
      <c r="B240" s="44"/>
      <c r="C240" s="45"/>
      <c r="D240" s="28"/>
      <c r="E240" s="46"/>
      <c r="F240" s="46"/>
      <c r="G240" s="28"/>
    </row>
    <row r="241" spans="1:7" s="43" customFormat="1" x14ac:dyDescent="0.25">
      <c r="A241" s="28"/>
      <c r="B241" s="44"/>
      <c r="C241" s="45"/>
      <c r="D241" s="28"/>
      <c r="E241" s="46"/>
      <c r="F241" s="46"/>
      <c r="G241" s="28"/>
    </row>
    <row r="242" spans="1:7" s="43" customFormat="1" x14ac:dyDescent="0.25">
      <c r="A242" s="28"/>
      <c r="B242" s="44"/>
      <c r="C242" s="45"/>
      <c r="D242" s="28"/>
      <c r="E242" s="46"/>
      <c r="F242" s="46"/>
      <c r="G242" s="28"/>
    </row>
    <row r="243" spans="1:7" s="43" customFormat="1" x14ac:dyDescent="0.25">
      <c r="A243" s="28"/>
      <c r="B243" s="44"/>
      <c r="C243" s="45"/>
      <c r="D243" s="28"/>
      <c r="E243" s="46"/>
      <c r="F243" s="46"/>
      <c r="G243" s="28"/>
    </row>
    <row r="244" spans="1:7" s="43" customFormat="1" x14ac:dyDescent="0.25">
      <c r="A244" s="28"/>
      <c r="B244" s="44"/>
      <c r="C244" s="45"/>
      <c r="D244" s="28"/>
      <c r="E244" s="46"/>
      <c r="F244" s="46"/>
      <c r="G244" s="28"/>
    </row>
    <row r="245" spans="1:7" s="43" customFormat="1" x14ac:dyDescent="0.25">
      <c r="A245" s="28"/>
      <c r="B245" s="44"/>
      <c r="C245" s="45"/>
      <c r="D245" s="28"/>
      <c r="E245" s="46"/>
      <c r="F245" s="46"/>
      <c r="G245" s="28"/>
    </row>
    <row r="246" spans="1:7" s="43" customFormat="1" x14ac:dyDescent="0.25">
      <c r="A246" s="28"/>
      <c r="B246" s="44"/>
      <c r="C246" s="45"/>
      <c r="D246" s="28"/>
      <c r="E246" s="46"/>
      <c r="F246" s="46"/>
      <c r="G246" s="28"/>
    </row>
    <row r="247" spans="1:7" s="43" customFormat="1" x14ac:dyDescent="0.25">
      <c r="A247" s="28"/>
      <c r="B247" s="44"/>
      <c r="C247" s="45"/>
      <c r="D247" s="28"/>
      <c r="E247" s="46"/>
      <c r="F247" s="46"/>
      <c r="G247" s="28"/>
    </row>
    <row r="248" spans="1:7" s="43" customFormat="1" x14ac:dyDescent="0.25">
      <c r="A248" s="28"/>
      <c r="B248" s="44"/>
      <c r="C248" s="45"/>
      <c r="D248" s="28"/>
      <c r="E248" s="46"/>
      <c r="F248" s="46"/>
      <c r="G248" s="28"/>
    </row>
    <row r="249" spans="1:7" s="43" customFormat="1" x14ac:dyDescent="0.25">
      <c r="A249" s="28"/>
      <c r="B249" s="44"/>
      <c r="C249" s="45"/>
      <c r="D249" s="28"/>
      <c r="E249" s="46"/>
      <c r="F249" s="46"/>
      <c r="G249" s="28"/>
    </row>
    <row r="250" spans="1:7" s="43" customFormat="1" x14ac:dyDescent="0.25">
      <c r="A250" s="28"/>
      <c r="B250" s="44"/>
      <c r="C250" s="45"/>
      <c r="D250" s="28"/>
      <c r="E250" s="46"/>
      <c r="F250" s="46"/>
      <c r="G250" s="28"/>
    </row>
    <row r="251" spans="1:7" s="43" customFormat="1" x14ac:dyDescent="0.25">
      <c r="A251" s="28"/>
      <c r="B251" s="44"/>
      <c r="C251" s="45"/>
      <c r="D251" s="28"/>
      <c r="E251" s="46"/>
      <c r="F251" s="46"/>
      <c r="G251" s="28"/>
    </row>
    <row r="252" spans="1:7" s="43" customFormat="1" x14ac:dyDescent="0.25">
      <c r="A252" s="28"/>
      <c r="B252" s="44"/>
      <c r="C252" s="45"/>
      <c r="D252" s="28"/>
      <c r="E252" s="46"/>
      <c r="F252" s="46"/>
      <c r="G252" s="28"/>
    </row>
    <row r="253" spans="1:7" s="43" customFormat="1" x14ac:dyDescent="0.25">
      <c r="A253" s="28"/>
      <c r="B253" s="44"/>
      <c r="C253" s="45"/>
      <c r="D253" s="28"/>
      <c r="E253" s="46"/>
      <c r="F253" s="46"/>
      <c r="G253" s="28"/>
    </row>
    <row r="254" spans="1:7" s="43" customFormat="1" x14ac:dyDescent="0.25">
      <c r="A254" s="28"/>
      <c r="B254" s="44"/>
      <c r="C254" s="45"/>
      <c r="D254" s="28"/>
      <c r="E254" s="46"/>
      <c r="F254" s="46"/>
      <c r="G254" s="28"/>
    </row>
    <row r="255" spans="1:7" s="43" customFormat="1" x14ac:dyDescent="0.25">
      <c r="A255" s="28"/>
      <c r="B255" s="44"/>
      <c r="C255" s="45"/>
      <c r="D255" s="28"/>
      <c r="E255" s="46"/>
      <c r="F255" s="46"/>
      <c r="G255" s="28"/>
    </row>
    <row r="256" spans="1:7" s="43" customFormat="1" x14ac:dyDescent="0.25">
      <c r="A256" s="28"/>
      <c r="B256" s="44"/>
      <c r="C256" s="45"/>
      <c r="D256" s="28"/>
      <c r="E256" s="46"/>
      <c r="F256" s="46"/>
      <c r="G256" s="28"/>
    </row>
    <row r="257" spans="1:7" s="43" customFormat="1" x14ac:dyDescent="0.25">
      <c r="A257" s="28"/>
      <c r="B257" s="44"/>
      <c r="C257" s="45"/>
      <c r="D257" s="28"/>
      <c r="E257" s="46"/>
      <c r="F257" s="46"/>
      <c r="G257" s="28"/>
    </row>
    <row r="258" spans="1:7" s="43" customFormat="1" x14ac:dyDescent="0.25">
      <c r="A258" s="28"/>
      <c r="B258" s="44"/>
      <c r="C258" s="45"/>
      <c r="D258" s="28"/>
      <c r="E258" s="46"/>
      <c r="F258" s="46"/>
      <c r="G258" s="28"/>
    </row>
    <row r="259" spans="1:7" s="43" customFormat="1" x14ac:dyDescent="0.25">
      <c r="A259" s="28"/>
      <c r="B259" s="44"/>
      <c r="C259" s="45"/>
      <c r="D259" s="28"/>
      <c r="E259" s="46"/>
      <c r="F259" s="46"/>
      <c r="G259" s="28"/>
    </row>
    <row r="260" spans="1:7" s="43" customFormat="1" x14ac:dyDescent="0.25">
      <c r="A260" s="28"/>
      <c r="B260" s="44"/>
      <c r="C260" s="45"/>
      <c r="D260" s="28"/>
      <c r="E260" s="46"/>
      <c r="F260" s="46"/>
      <c r="G260" s="28"/>
    </row>
    <row r="261" spans="1:7" s="43" customFormat="1" x14ac:dyDescent="0.25">
      <c r="A261" s="28"/>
      <c r="B261" s="44"/>
      <c r="C261" s="45"/>
      <c r="D261" s="28"/>
      <c r="E261" s="46"/>
      <c r="F261" s="46"/>
      <c r="G261" s="28"/>
    </row>
    <row r="262" spans="1:7" s="42" customFormat="1" x14ac:dyDescent="0.25">
      <c r="A262" s="28"/>
      <c r="B262" s="44"/>
      <c r="C262" s="45"/>
      <c r="D262" s="28"/>
      <c r="E262" s="46"/>
      <c r="F262" s="46"/>
      <c r="G262" s="28"/>
    </row>
    <row r="263" spans="1:7" s="43" customFormat="1" x14ac:dyDescent="0.25">
      <c r="A263" s="28"/>
      <c r="B263" s="44"/>
      <c r="C263" s="45"/>
      <c r="D263" s="28"/>
      <c r="E263" s="46"/>
      <c r="F263" s="46"/>
      <c r="G263" s="28"/>
    </row>
    <row r="264" spans="1:7" s="43" customFormat="1" x14ac:dyDescent="0.25">
      <c r="A264" s="28"/>
      <c r="B264" s="44"/>
      <c r="C264" s="45"/>
      <c r="D264" s="28"/>
      <c r="E264" s="46"/>
      <c r="F264" s="46"/>
      <c r="G264" s="28"/>
    </row>
    <row r="265" spans="1:7" s="42" customFormat="1" x14ac:dyDescent="0.25">
      <c r="A265" s="28"/>
      <c r="B265" s="44"/>
      <c r="C265" s="45"/>
      <c r="D265" s="28"/>
      <c r="E265" s="46"/>
      <c r="F265" s="46"/>
      <c r="G265" s="28"/>
    </row>
    <row r="266" spans="1:7" s="43" customFormat="1" x14ac:dyDescent="0.25">
      <c r="A266" s="28"/>
      <c r="B266" s="44"/>
      <c r="C266" s="45"/>
      <c r="D266" s="28"/>
      <c r="E266" s="46"/>
      <c r="F266" s="46"/>
      <c r="G266" s="28"/>
    </row>
    <row r="267" spans="1:7" s="43" customFormat="1" x14ac:dyDescent="0.25">
      <c r="A267" s="28"/>
      <c r="B267" s="44"/>
      <c r="C267" s="45"/>
      <c r="D267" s="28"/>
      <c r="E267" s="46"/>
      <c r="F267" s="46"/>
      <c r="G267" s="28"/>
    </row>
    <row r="268" spans="1:7" s="42" customFormat="1" x14ac:dyDescent="0.25">
      <c r="A268" s="28"/>
      <c r="B268" s="44"/>
      <c r="C268" s="45"/>
      <c r="D268" s="28"/>
      <c r="E268" s="46"/>
      <c r="F268" s="46"/>
      <c r="G268" s="28"/>
    </row>
    <row r="269" spans="1:7" s="43" customFormat="1" x14ac:dyDescent="0.25">
      <c r="A269" s="28"/>
      <c r="B269" s="44"/>
      <c r="C269" s="45"/>
      <c r="D269" s="28"/>
      <c r="E269" s="46"/>
      <c r="F269" s="46"/>
      <c r="G269" s="28"/>
    </row>
    <row r="270" spans="1:7" s="42" customFormat="1" x14ac:dyDescent="0.25">
      <c r="A270" s="28"/>
      <c r="B270" s="44"/>
      <c r="C270" s="45"/>
      <c r="D270" s="28"/>
      <c r="E270" s="46"/>
      <c r="F270" s="46"/>
      <c r="G270" s="28"/>
    </row>
    <row r="271" spans="1:7" s="43" customFormat="1" x14ac:dyDescent="0.25">
      <c r="A271" s="28"/>
      <c r="B271" s="44"/>
      <c r="C271" s="45"/>
      <c r="D271" s="28"/>
      <c r="E271" s="46"/>
      <c r="F271" s="46"/>
      <c r="G271" s="28"/>
    </row>
    <row r="272" spans="1:7" s="43" customFormat="1" x14ac:dyDescent="0.25">
      <c r="A272" s="28"/>
      <c r="B272" s="44"/>
      <c r="C272" s="45"/>
      <c r="D272" s="28"/>
      <c r="E272" s="46"/>
      <c r="F272" s="46"/>
      <c r="G272" s="28"/>
    </row>
    <row r="273" spans="1:7" s="43" customFormat="1" x14ac:dyDescent="0.25">
      <c r="A273" s="28"/>
      <c r="B273" s="44"/>
      <c r="C273" s="45"/>
      <c r="D273" s="28"/>
      <c r="E273" s="46"/>
      <c r="F273" s="46"/>
      <c r="G273" s="28"/>
    </row>
    <row r="274" spans="1:7" s="43" customFormat="1" x14ac:dyDescent="0.25">
      <c r="A274" s="28"/>
      <c r="B274" s="44"/>
      <c r="C274" s="45"/>
      <c r="D274" s="28"/>
      <c r="E274" s="46"/>
      <c r="F274" s="46"/>
      <c r="G274" s="28"/>
    </row>
    <row r="275" spans="1:7" s="42" customFormat="1" x14ac:dyDescent="0.25">
      <c r="A275" s="28"/>
      <c r="B275" s="44"/>
      <c r="C275" s="45"/>
      <c r="D275" s="28"/>
      <c r="E275" s="46"/>
      <c r="F275" s="46"/>
      <c r="G275" s="28"/>
    </row>
    <row r="276" spans="1:7" s="43" customFormat="1" x14ac:dyDescent="0.25">
      <c r="A276" s="28"/>
      <c r="B276" s="44"/>
      <c r="C276" s="45"/>
      <c r="D276" s="28"/>
      <c r="E276" s="46"/>
      <c r="F276" s="46"/>
      <c r="G276" s="28"/>
    </row>
    <row r="277" spans="1:7" s="43" customFormat="1" x14ac:dyDescent="0.25">
      <c r="A277" s="28"/>
      <c r="B277" s="44"/>
      <c r="C277" s="45"/>
      <c r="D277" s="28"/>
      <c r="E277" s="46"/>
      <c r="F277" s="46"/>
      <c r="G277" s="28"/>
    </row>
    <row r="278" spans="1:7" s="43" customFormat="1" x14ac:dyDescent="0.25">
      <c r="A278" s="28"/>
      <c r="B278" s="44"/>
      <c r="C278" s="45"/>
      <c r="D278" s="28"/>
      <c r="E278" s="46"/>
      <c r="F278" s="46"/>
      <c r="G278" s="28"/>
    </row>
    <row r="279" spans="1:7" s="42" customFormat="1" x14ac:dyDescent="0.25">
      <c r="A279" s="28"/>
      <c r="B279" s="44"/>
      <c r="C279" s="45"/>
      <c r="D279" s="28"/>
      <c r="E279" s="46"/>
      <c r="F279" s="46"/>
      <c r="G279" s="28"/>
    </row>
    <row r="280" spans="1:7" s="43" customFormat="1" x14ac:dyDescent="0.25">
      <c r="A280" s="28"/>
      <c r="B280" s="44"/>
      <c r="C280" s="45"/>
      <c r="D280" s="28"/>
      <c r="E280" s="46"/>
      <c r="F280" s="46"/>
      <c r="G280" s="28"/>
    </row>
    <row r="281" spans="1:7" s="42" customFormat="1" x14ac:dyDescent="0.25">
      <c r="A281" s="28"/>
      <c r="B281" s="44"/>
      <c r="C281" s="45"/>
      <c r="D281" s="28"/>
      <c r="E281" s="46"/>
      <c r="F281" s="46"/>
      <c r="G281" s="28"/>
    </row>
    <row r="282" spans="1:7" s="43" customFormat="1" x14ac:dyDescent="0.25">
      <c r="A282" s="28"/>
      <c r="B282" s="44"/>
      <c r="C282" s="45"/>
      <c r="D282" s="28"/>
      <c r="E282" s="46"/>
      <c r="F282" s="46"/>
      <c r="G282" s="28"/>
    </row>
    <row r="283" spans="1:7" s="43" customFormat="1" x14ac:dyDescent="0.25">
      <c r="A283" s="28"/>
      <c r="B283" s="44"/>
      <c r="C283" s="45"/>
      <c r="D283" s="28"/>
      <c r="E283" s="46"/>
      <c r="F283" s="46"/>
      <c r="G283" s="28"/>
    </row>
    <row r="284" spans="1:7" s="43" customFormat="1" x14ac:dyDescent="0.25">
      <c r="A284" s="28"/>
      <c r="B284" s="44"/>
      <c r="C284" s="45"/>
      <c r="D284" s="28"/>
      <c r="E284" s="46"/>
      <c r="F284" s="46"/>
      <c r="G284" s="28"/>
    </row>
    <row r="285" spans="1:7" s="43" customFormat="1" x14ac:dyDescent="0.25">
      <c r="A285" s="28"/>
      <c r="B285" s="44"/>
      <c r="C285" s="45"/>
      <c r="D285" s="28"/>
      <c r="E285" s="46"/>
      <c r="F285" s="46"/>
      <c r="G285" s="28"/>
    </row>
    <row r="286" spans="1:7" s="42" customFormat="1" x14ac:dyDescent="0.25">
      <c r="A286" s="28"/>
      <c r="B286" s="44"/>
      <c r="C286" s="45"/>
      <c r="D286" s="28"/>
      <c r="E286" s="46"/>
      <c r="F286" s="46"/>
      <c r="G286" s="28"/>
    </row>
    <row r="287" spans="1:7" s="43" customFormat="1" x14ac:dyDescent="0.25">
      <c r="A287" s="28"/>
      <c r="B287" s="44"/>
      <c r="C287" s="45"/>
      <c r="D287" s="28"/>
      <c r="E287" s="46"/>
      <c r="F287" s="46"/>
      <c r="G287" s="28"/>
    </row>
    <row r="288" spans="1:7" s="42" customFormat="1" x14ac:dyDescent="0.25">
      <c r="A288" s="28"/>
      <c r="B288" s="44"/>
      <c r="C288" s="45"/>
      <c r="D288" s="28"/>
      <c r="E288" s="46"/>
      <c r="F288" s="46"/>
      <c r="G288" s="28"/>
    </row>
    <row r="289" spans="1:7" s="43" customFormat="1" x14ac:dyDescent="0.25">
      <c r="A289" s="28"/>
      <c r="B289" s="44"/>
      <c r="C289" s="45"/>
      <c r="D289" s="28"/>
      <c r="E289" s="46"/>
      <c r="F289" s="46"/>
      <c r="G289" s="28"/>
    </row>
    <row r="290" spans="1:7" s="43" customFormat="1" x14ac:dyDescent="0.25">
      <c r="A290" s="28"/>
      <c r="B290" s="44"/>
      <c r="C290" s="45"/>
      <c r="D290" s="28"/>
      <c r="E290" s="46"/>
      <c r="F290" s="46"/>
      <c r="G290" s="28"/>
    </row>
    <row r="291" spans="1:7" s="43" customFormat="1" x14ac:dyDescent="0.25">
      <c r="A291" s="28"/>
      <c r="B291" s="44"/>
      <c r="C291" s="45"/>
      <c r="D291" s="28"/>
      <c r="E291" s="46"/>
      <c r="F291" s="46"/>
      <c r="G291" s="28"/>
    </row>
    <row r="292" spans="1:7" s="43" customFormat="1" x14ac:dyDescent="0.25">
      <c r="A292" s="28"/>
      <c r="B292" s="44"/>
      <c r="C292" s="45"/>
      <c r="D292" s="28"/>
      <c r="E292" s="46"/>
      <c r="F292" s="46"/>
      <c r="G292" s="28"/>
    </row>
    <row r="293" spans="1:7" s="43" customFormat="1" x14ac:dyDescent="0.25">
      <c r="A293" s="28"/>
      <c r="B293" s="44"/>
      <c r="C293" s="45"/>
      <c r="D293" s="28"/>
      <c r="E293" s="46"/>
      <c r="F293" s="46"/>
      <c r="G293" s="28"/>
    </row>
    <row r="294" spans="1:7" s="43" customFormat="1" x14ac:dyDescent="0.25">
      <c r="A294" s="28"/>
      <c r="B294" s="44"/>
      <c r="C294" s="45"/>
      <c r="D294" s="28"/>
      <c r="E294" s="46"/>
      <c r="F294" s="46"/>
      <c r="G294" s="28"/>
    </row>
    <row r="295" spans="1:7" s="42" customFormat="1" x14ac:dyDescent="0.25">
      <c r="A295" s="28"/>
      <c r="B295" s="44"/>
      <c r="C295" s="45"/>
      <c r="D295" s="28"/>
      <c r="E295" s="46"/>
      <c r="F295" s="46"/>
      <c r="G295" s="28"/>
    </row>
    <row r="296" spans="1:7" s="43" customFormat="1" x14ac:dyDescent="0.25">
      <c r="A296" s="28"/>
      <c r="B296" s="44"/>
      <c r="C296" s="45"/>
      <c r="D296" s="28"/>
      <c r="E296" s="46"/>
      <c r="F296" s="46"/>
      <c r="G296" s="28"/>
    </row>
    <row r="297" spans="1:7" s="43" customFormat="1" x14ac:dyDescent="0.25">
      <c r="A297" s="28"/>
      <c r="B297" s="44"/>
      <c r="C297" s="45"/>
      <c r="D297" s="28"/>
      <c r="E297" s="46"/>
      <c r="F297" s="46"/>
      <c r="G297" s="28"/>
    </row>
    <row r="298" spans="1:7" s="42" customFormat="1" x14ac:dyDescent="0.25">
      <c r="A298" s="28"/>
      <c r="B298" s="44"/>
      <c r="C298" s="45"/>
      <c r="D298" s="28"/>
      <c r="E298" s="46"/>
      <c r="F298" s="46"/>
      <c r="G298" s="28"/>
    </row>
    <row r="299" spans="1:7" s="43" customFormat="1" x14ac:dyDescent="0.25">
      <c r="A299" s="28"/>
      <c r="B299" s="44"/>
      <c r="C299" s="45"/>
      <c r="D299" s="28"/>
      <c r="E299" s="46"/>
      <c r="F299" s="46"/>
      <c r="G299" s="28"/>
    </row>
    <row r="300" spans="1:7" s="42" customFormat="1" x14ac:dyDescent="0.25">
      <c r="A300" s="28"/>
      <c r="B300" s="44"/>
      <c r="C300" s="45"/>
      <c r="D300" s="28"/>
      <c r="E300" s="46"/>
      <c r="F300" s="46"/>
      <c r="G300" s="28"/>
    </row>
    <row r="301" spans="1:7" s="43" customFormat="1" x14ac:dyDescent="0.25">
      <c r="A301" s="28"/>
      <c r="B301" s="44"/>
      <c r="C301" s="45"/>
      <c r="D301" s="28"/>
      <c r="E301" s="46"/>
      <c r="F301" s="46"/>
      <c r="G301" s="28"/>
    </row>
    <row r="302" spans="1:7" s="42" customFormat="1" x14ac:dyDescent="0.25">
      <c r="A302" s="28"/>
      <c r="B302" s="44"/>
      <c r="C302" s="45"/>
      <c r="D302" s="28"/>
      <c r="E302" s="46"/>
      <c r="F302" s="46"/>
      <c r="G302" s="28"/>
    </row>
    <row r="303" spans="1:7" s="43" customFormat="1" x14ac:dyDescent="0.25">
      <c r="A303" s="28"/>
      <c r="B303" s="44"/>
      <c r="C303" s="45"/>
      <c r="D303" s="28"/>
      <c r="E303" s="46"/>
      <c r="F303" s="46"/>
      <c r="G303" s="28"/>
    </row>
    <row r="304" spans="1:7" s="42" customFormat="1" x14ac:dyDescent="0.25">
      <c r="A304" s="28"/>
      <c r="B304" s="44"/>
      <c r="C304" s="45"/>
      <c r="D304" s="28"/>
      <c r="E304" s="46"/>
      <c r="F304" s="46"/>
      <c r="G304" s="28"/>
    </row>
    <row r="305" spans="1:7" s="43" customFormat="1" x14ac:dyDescent="0.25">
      <c r="A305" s="28"/>
      <c r="B305" s="44"/>
      <c r="C305" s="45"/>
      <c r="D305" s="28"/>
      <c r="E305" s="46"/>
      <c r="F305" s="46"/>
      <c r="G305" s="28"/>
    </row>
    <row r="306" spans="1:7" s="43" customFormat="1" x14ac:dyDescent="0.25">
      <c r="A306" s="28"/>
      <c r="B306" s="44"/>
      <c r="C306" s="45"/>
      <c r="D306" s="28"/>
      <c r="E306" s="46"/>
      <c r="F306" s="46"/>
      <c r="G306" s="28"/>
    </row>
    <row r="307" spans="1:7" s="43" customFormat="1" x14ac:dyDescent="0.25">
      <c r="A307" s="28"/>
      <c r="B307" s="44"/>
      <c r="C307" s="45"/>
      <c r="D307" s="28"/>
      <c r="E307" s="46"/>
      <c r="F307" s="46"/>
      <c r="G307" s="28"/>
    </row>
    <row r="308" spans="1:7" s="43" customFormat="1" x14ac:dyDescent="0.25">
      <c r="A308" s="28"/>
      <c r="B308" s="44"/>
      <c r="C308" s="45"/>
      <c r="D308" s="28"/>
      <c r="E308" s="46"/>
      <c r="F308" s="46"/>
      <c r="G308" s="28"/>
    </row>
    <row r="309" spans="1:7" s="43" customFormat="1" x14ac:dyDescent="0.25">
      <c r="A309" s="28"/>
      <c r="B309" s="44"/>
      <c r="C309" s="45"/>
      <c r="D309" s="28"/>
      <c r="E309" s="46"/>
      <c r="F309" s="46"/>
      <c r="G309" s="28"/>
    </row>
    <row r="310" spans="1:7" s="42" customFormat="1" x14ac:dyDescent="0.25">
      <c r="A310" s="28"/>
      <c r="B310" s="44"/>
      <c r="C310" s="45"/>
      <c r="D310" s="28"/>
      <c r="E310" s="46"/>
      <c r="F310" s="46"/>
      <c r="G310" s="28"/>
    </row>
    <row r="311" spans="1:7" s="43" customFormat="1" x14ac:dyDescent="0.25">
      <c r="A311" s="28"/>
      <c r="B311" s="44"/>
      <c r="C311" s="45"/>
      <c r="D311" s="28"/>
      <c r="E311" s="46"/>
      <c r="F311" s="46"/>
      <c r="G311" s="28"/>
    </row>
    <row r="312" spans="1:7" s="43" customFormat="1" x14ac:dyDescent="0.25">
      <c r="A312" s="28"/>
      <c r="B312" s="44"/>
      <c r="C312" s="45"/>
      <c r="D312" s="28"/>
      <c r="E312" s="46"/>
      <c r="F312" s="46"/>
      <c r="G312" s="28"/>
    </row>
    <row r="313" spans="1:7" s="43" customFormat="1" x14ac:dyDescent="0.25">
      <c r="A313" s="28"/>
      <c r="B313" s="44"/>
      <c r="C313" s="45"/>
      <c r="D313" s="28"/>
      <c r="E313" s="46"/>
      <c r="F313" s="46"/>
      <c r="G313" s="28"/>
    </row>
    <row r="314" spans="1:7" s="43" customFormat="1" x14ac:dyDescent="0.25">
      <c r="A314" s="28"/>
      <c r="B314" s="44"/>
      <c r="C314" s="45"/>
      <c r="D314" s="28"/>
      <c r="E314" s="46"/>
      <c r="F314" s="46"/>
      <c r="G314" s="28"/>
    </row>
    <row r="315" spans="1:7" s="42" customFormat="1" x14ac:dyDescent="0.25">
      <c r="A315" s="28"/>
      <c r="B315" s="44"/>
      <c r="C315" s="45"/>
      <c r="D315" s="28"/>
      <c r="E315" s="46"/>
      <c r="F315" s="46"/>
      <c r="G315" s="28"/>
    </row>
    <row r="316" spans="1:7" s="43" customFormat="1" x14ac:dyDescent="0.25">
      <c r="A316" s="28"/>
      <c r="B316" s="44"/>
      <c r="C316" s="45"/>
      <c r="D316" s="28"/>
      <c r="E316" s="46"/>
      <c r="F316" s="46"/>
      <c r="G316" s="28"/>
    </row>
    <row r="317" spans="1:7" s="43" customFormat="1" x14ac:dyDescent="0.25">
      <c r="A317" s="28"/>
      <c r="B317" s="44"/>
      <c r="C317" s="45"/>
      <c r="D317" s="28"/>
      <c r="E317" s="46"/>
      <c r="F317" s="46"/>
      <c r="G317" s="28"/>
    </row>
    <row r="318" spans="1:7" s="42" customFormat="1" x14ac:dyDescent="0.25">
      <c r="A318" s="28"/>
      <c r="B318" s="44"/>
      <c r="C318" s="45"/>
      <c r="D318" s="28"/>
      <c r="E318" s="46"/>
      <c r="F318" s="46"/>
      <c r="G318" s="28"/>
    </row>
    <row r="319" spans="1:7" s="43" customFormat="1" x14ac:dyDescent="0.25">
      <c r="A319" s="28"/>
      <c r="B319" s="44"/>
      <c r="C319" s="45"/>
      <c r="D319" s="28"/>
      <c r="E319" s="46"/>
      <c r="F319" s="46"/>
      <c r="G319" s="28"/>
    </row>
    <row r="320" spans="1:7" s="43" customFormat="1" x14ac:dyDescent="0.25">
      <c r="A320" s="28"/>
      <c r="B320" s="44"/>
      <c r="C320" s="45"/>
      <c r="D320" s="28"/>
      <c r="E320" s="46"/>
      <c r="F320" s="46"/>
      <c r="G320" s="28"/>
    </row>
    <row r="321" spans="1:7" s="43" customFormat="1" x14ac:dyDescent="0.25">
      <c r="A321" s="28"/>
      <c r="B321" s="44"/>
      <c r="C321" s="45"/>
      <c r="D321" s="28"/>
      <c r="E321" s="46"/>
      <c r="F321" s="46"/>
      <c r="G321" s="28"/>
    </row>
    <row r="322" spans="1:7" s="43" customFormat="1" x14ac:dyDescent="0.25">
      <c r="A322" s="28"/>
      <c r="B322" s="44"/>
      <c r="C322" s="45"/>
      <c r="D322" s="28"/>
      <c r="E322" s="46"/>
      <c r="F322" s="46"/>
      <c r="G322" s="28"/>
    </row>
    <row r="323" spans="1:7" s="43" customFormat="1" x14ac:dyDescent="0.25">
      <c r="A323" s="28"/>
      <c r="B323" s="44"/>
      <c r="C323" s="45"/>
      <c r="D323" s="28"/>
      <c r="E323" s="46"/>
      <c r="F323" s="46"/>
      <c r="G323" s="28"/>
    </row>
    <row r="324" spans="1:7" s="43" customFormat="1" x14ac:dyDescent="0.25">
      <c r="A324" s="28"/>
      <c r="B324" s="44"/>
      <c r="C324" s="45"/>
      <c r="D324" s="28"/>
      <c r="E324" s="46"/>
      <c r="F324" s="46"/>
      <c r="G324" s="28"/>
    </row>
    <row r="325" spans="1:7" s="43" customFormat="1" x14ac:dyDescent="0.25">
      <c r="A325" s="28"/>
      <c r="B325" s="44"/>
      <c r="C325" s="45"/>
      <c r="D325" s="28"/>
      <c r="E325" s="46"/>
      <c r="F325" s="46"/>
      <c r="G325" s="28"/>
    </row>
    <row r="326" spans="1:7" s="43" customFormat="1" x14ac:dyDescent="0.25">
      <c r="A326" s="28"/>
      <c r="B326" s="44"/>
      <c r="C326" s="45"/>
      <c r="D326" s="28"/>
      <c r="E326" s="46"/>
      <c r="F326" s="46"/>
      <c r="G326" s="28"/>
    </row>
    <row r="327" spans="1:7" s="43" customFormat="1" x14ac:dyDescent="0.25">
      <c r="A327" s="28"/>
      <c r="B327" s="44"/>
      <c r="C327" s="45"/>
      <c r="D327" s="28"/>
      <c r="E327" s="46"/>
      <c r="F327" s="46"/>
      <c r="G327" s="28"/>
    </row>
    <row r="328" spans="1:7" s="43" customFormat="1" x14ac:dyDescent="0.25">
      <c r="A328" s="28"/>
      <c r="B328" s="44"/>
      <c r="C328" s="45"/>
      <c r="D328" s="28"/>
      <c r="E328" s="46"/>
      <c r="F328" s="46"/>
      <c r="G328" s="28"/>
    </row>
    <row r="329" spans="1:7" s="43" customFormat="1" x14ac:dyDescent="0.25">
      <c r="A329" s="28"/>
      <c r="B329" s="44"/>
      <c r="C329" s="45"/>
      <c r="D329" s="28"/>
      <c r="E329" s="46"/>
      <c r="F329" s="46"/>
      <c r="G329" s="28"/>
    </row>
    <row r="330" spans="1:7" s="43" customFormat="1" x14ac:dyDescent="0.25">
      <c r="A330" s="28"/>
      <c r="B330" s="44"/>
      <c r="C330" s="45"/>
      <c r="D330" s="28"/>
      <c r="E330" s="46"/>
      <c r="F330" s="46"/>
      <c r="G330" s="28"/>
    </row>
    <row r="331" spans="1:7" s="42" customFormat="1" x14ac:dyDescent="0.25">
      <c r="A331" s="28"/>
      <c r="B331" s="44"/>
      <c r="C331" s="45"/>
      <c r="D331" s="28"/>
      <c r="E331" s="46"/>
      <c r="F331" s="46"/>
      <c r="G331" s="28"/>
    </row>
    <row r="332" spans="1:7" s="43" customFormat="1" x14ac:dyDescent="0.25">
      <c r="A332" s="28"/>
      <c r="B332" s="44"/>
      <c r="C332" s="45"/>
      <c r="D332" s="28"/>
      <c r="E332" s="46"/>
      <c r="F332" s="46"/>
      <c r="G332" s="28"/>
    </row>
    <row r="333" spans="1:7" s="42" customFormat="1" x14ac:dyDescent="0.25">
      <c r="A333" s="28"/>
      <c r="B333" s="44"/>
      <c r="C333" s="45"/>
      <c r="D333" s="28"/>
      <c r="E333" s="46"/>
      <c r="F333" s="46"/>
      <c r="G333" s="28"/>
    </row>
    <row r="334" spans="1:7" s="43" customFormat="1" x14ac:dyDescent="0.25">
      <c r="A334" s="28"/>
      <c r="B334" s="44"/>
      <c r="C334" s="45"/>
      <c r="D334" s="28"/>
      <c r="E334" s="46"/>
      <c r="F334" s="46"/>
      <c r="G334" s="28"/>
    </row>
    <row r="335" spans="1:7" s="42" customFormat="1" x14ac:dyDescent="0.25">
      <c r="A335" s="28"/>
      <c r="B335" s="44"/>
      <c r="C335" s="45"/>
      <c r="D335" s="28"/>
      <c r="E335" s="46"/>
      <c r="F335" s="46"/>
      <c r="G335" s="28"/>
    </row>
    <row r="336" spans="1:7" s="43" customFormat="1" x14ac:dyDescent="0.25">
      <c r="A336" s="28"/>
      <c r="B336" s="44"/>
      <c r="C336" s="45"/>
      <c r="D336" s="28"/>
      <c r="E336" s="46"/>
      <c r="F336" s="46"/>
      <c r="G336" s="28"/>
    </row>
    <row r="337" spans="1:7" s="42" customFormat="1" x14ac:dyDescent="0.25">
      <c r="A337" s="28"/>
      <c r="B337" s="44"/>
      <c r="C337" s="45"/>
      <c r="D337" s="28"/>
      <c r="E337" s="46"/>
      <c r="F337" s="46"/>
      <c r="G337" s="28"/>
    </row>
    <row r="338" spans="1:7" s="43" customFormat="1" x14ac:dyDescent="0.25">
      <c r="A338" s="28"/>
      <c r="B338" s="44"/>
      <c r="C338" s="45"/>
      <c r="D338" s="28"/>
      <c r="E338" s="46"/>
      <c r="F338" s="46"/>
      <c r="G338" s="28"/>
    </row>
    <row r="339" spans="1:7" s="42" customFormat="1" x14ac:dyDescent="0.25">
      <c r="A339" s="28"/>
      <c r="B339" s="44"/>
      <c r="C339" s="45"/>
      <c r="D339" s="28"/>
      <c r="E339" s="46"/>
      <c r="F339" s="46"/>
      <c r="G339" s="28"/>
    </row>
    <row r="340" spans="1:7" s="43" customFormat="1" x14ac:dyDescent="0.25">
      <c r="A340" s="28"/>
      <c r="B340" s="44"/>
      <c r="C340" s="45"/>
      <c r="D340" s="28"/>
      <c r="E340" s="46"/>
      <c r="F340" s="46"/>
      <c r="G340" s="28"/>
    </row>
    <row r="341" spans="1:7" s="42" customFormat="1" x14ac:dyDescent="0.25">
      <c r="A341" s="28"/>
      <c r="B341" s="44"/>
      <c r="C341" s="45"/>
      <c r="D341" s="28"/>
      <c r="E341" s="46"/>
      <c r="F341" s="46"/>
      <c r="G341" s="28"/>
    </row>
    <row r="342" spans="1:7" s="43" customFormat="1" x14ac:dyDescent="0.25">
      <c r="A342" s="28"/>
      <c r="B342" s="44"/>
      <c r="C342" s="45"/>
      <c r="D342" s="28"/>
      <c r="E342" s="46"/>
      <c r="F342" s="46"/>
      <c r="G342" s="28"/>
    </row>
    <row r="343" spans="1:7" s="42" customFormat="1" x14ac:dyDescent="0.25">
      <c r="A343" s="28"/>
      <c r="B343" s="44"/>
      <c r="C343" s="45"/>
      <c r="D343" s="28"/>
      <c r="E343" s="46"/>
      <c r="F343" s="46"/>
      <c r="G343" s="28"/>
    </row>
    <row r="344" spans="1:7" s="43" customFormat="1" x14ac:dyDescent="0.25">
      <c r="A344" s="28"/>
      <c r="B344" s="44"/>
      <c r="C344" s="45"/>
      <c r="D344" s="28"/>
      <c r="E344" s="46"/>
      <c r="F344" s="46"/>
      <c r="G344" s="28"/>
    </row>
    <row r="345" spans="1:7" s="43" customFormat="1" x14ac:dyDescent="0.25">
      <c r="A345" s="28"/>
      <c r="B345" s="44"/>
      <c r="C345" s="45"/>
      <c r="D345" s="28"/>
      <c r="E345" s="46"/>
      <c r="F345" s="46"/>
      <c r="G345" s="28"/>
    </row>
    <row r="346" spans="1:7" s="42" customFormat="1" x14ac:dyDescent="0.25">
      <c r="A346" s="28"/>
      <c r="B346" s="44"/>
      <c r="C346" s="45"/>
      <c r="D346" s="28"/>
      <c r="E346" s="46"/>
      <c r="F346" s="46"/>
      <c r="G346" s="28"/>
    </row>
    <row r="347" spans="1:7" s="43" customFormat="1" x14ac:dyDescent="0.25">
      <c r="A347" s="28"/>
      <c r="B347" s="44"/>
      <c r="C347" s="45"/>
      <c r="D347" s="28"/>
      <c r="E347" s="46"/>
      <c r="F347" s="46"/>
      <c r="G347" s="28"/>
    </row>
    <row r="348" spans="1:7" s="43" customFormat="1" x14ac:dyDescent="0.25">
      <c r="A348" s="28"/>
      <c r="B348" s="44"/>
      <c r="C348" s="45"/>
      <c r="D348" s="28"/>
      <c r="E348" s="46"/>
      <c r="F348" s="46"/>
      <c r="G348" s="28"/>
    </row>
    <row r="349" spans="1:7" s="43" customFormat="1" x14ac:dyDescent="0.25">
      <c r="A349" s="28"/>
      <c r="B349" s="44"/>
      <c r="C349" s="45"/>
      <c r="D349" s="28"/>
      <c r="E349" s="46"/>
      <c r="F349" s="46"/>
      <c r="G349" s="28"/>
    </row>
    <row r="350" spans="1:7" s="42" customFormat="1" x14ac:dyDescent="0.25">
      <c r="A350" s="28"/>
      <c r="B350" s="44"/>
      <c r="C350" s="45"/>
      <c r="D350" s="28"/>
      <c r="E350" s="46"/>
      <c r="F350" s="46"/>
      <c r="G350" s="28"/>
    </row>
    <row r="351" spans="1:7" s="43" customFormat="1" x14ac:dyDescent="0.25">
      <c r="A351" s="28"/>
      <c r="B351" s="44"/>
      <c r="C351" s="45"/>
      <c r="D351" s="28"/>
      <c r="E351" s="46"/>
      <c r="F351" s="46"/>
      <c r="G351" s="28"/>
    </row>
    <row r="352" spans="1:7" s="43" customFormat="1" x14ac:dyDescent="0.25">
      <c r="A352" s="28"/>
      <c r="B352" s="44"/>
      <c r="C352" s="45"/>
      <c r="D352" s="28"/>
      <c r="E352" s="46"/>
      <c r="F352" s="46"/>
      <c r="G352" s="28"/>
    </row>
    <row r="353" spans="1:7" s="42" customFormat="1" x14ac:dyDescent="0.25">
      <c r="A353" s="28"/>
      <c r="B353" s="44"/>
      <c r="C353" s="45"/>
      <c r="D353" s="28"/>
      <c r="E353" s="46"/>
      <c r="F353" s="46"/>
      <c r="G353" s="28"/>
    </row>
    <row r="354" spans="1:7" s="43" customFormat="1" x14ac:dyDescent="0.25">
      <c r="A354" s="28"/>
      <c r="B354" s="44"/>
      <c r="C354" s="45"/>
      <c r="D354" s="28"/>
      <c r="E354" s="46"/>
      <c r="F354" s="46"/>
      <c r="G354" s="28"/>
    </row>
    <row r="355" spans="1:7" s="42" customFormat="1" x14ac:dyDescent="0.25">
      <c r="A355" s="28"/>
      <c r="B355" s="44"/>
      <c r="C355" s="45"/>
      <c r="D355" s="28"/>
      <c r="E355" s="46"/>
      <c r="F355" s="46"/>
      <c r="G355" s="28"/>
    </row>
    <row r="356" spans="1:7" s="43" customFormat="1" x14ac:dyDescent="0.25">
      <c r="A356" s="28"/>
      <c r="B356" s="44"/>
      <c r="C356" s="45"/>
      <c r="D356" s="28"/>
      <c r="E356" s="46"/>
      <c r="F356" s="46"/>
      <c r="G356" s="28"/>
    </row>
    <row r="357" spans="1:7" s="42" customFormat="1" x14ac:dyDescent="0.25">
      <c r="A357" s="28"/>
      <c r="B357" s="44"/>
      <c r="C357" s="45"/>
      <c r="D357" s="28"/>
      <c r="E357" s="46"/>
      <c r="F357" s="46"/>
      <c r="G357" s="28"/>
    </row>
    <row r="358" spans="1:7" s="43" customFormat="1" x14ac:dyDescent="0.25">
      <c r="A358" s="28"/>
      <c r="B358" s="44"/>
      <c r="C358" s="45"/>
      <c r="D358" s="28"/>
      <c r="E358" s="46"/>
      <c r="F358" s="46"/>
      <c r="G358" s="28"/>
    </row>
    <row r="359" spans="1:7" s="43" customFormat="1" x14ac:dyDescent="0.25">
      <c r="A359" s="28"/>
      <c r="B359" s="44"/>
      <c r="C359" s="45"/>
      <c r="D359" s="28"/>
      <c r="E359" s="46"/>
      <c r="F359" s="46"/>
      <c r="G359" s="28"/>
    </row>
    <row r="360" spans="1:7" s="43" customFormat="1" x14ac:dyDescent="0.25">
      <c r="A360" s="28"/>
      <c r="B360" s="44"/>
      <c r="C360" s="45"/>
      <c r="D360" s="28"/>
      <c r="E360" s="46"/>
      <c r="F360" s="46"/>
      <c r="G360" s="28"/>
    </row>
    <row r="361" spans="1:7" s="43" customFormat="1" x14ac:dyDescent="0.25">
      <c r="A361" s="28"/>
      <c r="B361" s="44"/>
      <c r="C361" s="45"/>
      <c r="D361" s="28"/>
      <c r="E361" s="46"/>
      <c r="F361" s="46"/>
      <c r="G361" s="28"/>
    </row>
    <row r="362" spans="1:7" s="43" customFormat="1" x14ac:dyDescent="0.25">
      <c r="A362" s="28"/>
      <c r="B362" s="44"/>
      <c r="C362" s="45"/>
      <c r="D362" s="28"/>
      <c r="E362" s="46"/>
      <c r="F362" s="46"/>
      <c r="G362" s="28"/>
    </row>
    <row r="363" spans="1:7" s="43" customFormat="1" x14ac:dyDescent="0.25">
      <c r="A363" s="28"/>
      <c r="B363" s="44"/>
      <c r="C363" s="45"/>
      <c r="D363" s="28"/>
      <c r="E363" s="46"/>
      <c r="F363" s="46"/>
      <c r="G363" s="28"/>
    </row>
    <row r="364" spans="1:7" s="43" customFormat="1" x14ac:dyDescent="0.25">
      <c r="A364" s="28"/>
      <c r="B364" s="44"/>
      <c r="C364" s="45"/>
      <c r="D364" s="28"/>
      <c r="E364" s="46"/>
      <c r="F364" s="46"/>
      <c r="G364" s="28"/>
    </row>
    <row r="365" spans="1:7" s="43" customFormat="1" x14ac:dyDescent="0.25">
      <c r="A365" s="28"/>
      <c r="B365" s="44"/>
      <c r="C365" s="45"/>
      <c r="D365" s="28"/>
      <c r="E365" s="46"/>
      <c r="F365" s="46"/>
      <c r="G365" s="28"/>
    </row>
    <row r="366" spans="1:7" s="43" customFormat="1" x14ac:dyDescent="0.25">
      <c r="A366" s="28"/>
      <c r="B366" s="44"/>
      <c r="C366" s="45"/>
      <c r="D366" s="28"/>
      <c r="E366" s="46"/>
      <c r="F366" s="46"/>
      <c r="G366" s="28"/>
    </row>
    <row r="367" spans="1:7" s="43" customFormat="1" x14ac:dyDescent="0.25">
      <c r="A367" s="28"/>
      <c r="B367" s="44"/>
      <c r="C367" s="45"/>
      <c r="D367" s="28"/>
      <c r="E367" s="46"/>
      <c r="F367" s="46"/>
      <c r="G367" s="28"/>
    </row>
    <row r="368" spans="1:7" s="42" customFormat="1" x14ac:dyDescent="0.25">
      <c r="A368" s="28"/>
      <c r="B368" s="44"/>
      <c r="C368" s="45"/>
      <c r="D368" s="28"/>
      <c r="E368" s="46"/>
      <c r="F368" s="46"/>
      <c r="G368" s="28"/>
    </row>
    <row r="369" spans="1:7" s="43" customFormat="1" x14ac:dyDescent="0.25">
      <c r="A369" s="28"/>
      <c r="B369" s="44"/>
      <c r="C369" s="45"/>
      <c r="D369" s="28"/>
      <c r="E369" s="46"/>
      <c r="F369" s="46"/>
      <c r="G369" s="28"/>
    </row>
    <row r="370" spans="1:7" s="43" customFormat="1" x14ac:dyDescent="0.25">
      <c r="A370" s="28"/>
      <c r="B370" s="44"/>
      <c r="C370" s="45"/>
      <c r="D370" s="28"/>
      <c r="E370" s="46"/>
      <c r="F370" s="46"/>
      <c r="G370" s="28"/>
    </row>
    <row r="371" spans="1:7" s="42" customFormat="1" x14ac:dyDescent="0.25">
      <c r="A371" s="28"/>
      <c r="B371" s="44"/>
      <c r="C371" s="45"/>
      <c r="D371" s="28"/>
      <c r="E371" s="46"/>
      <c r="F371" s="46"/>
      <c r="G371" s="28"/>
    </row>
    <row r="372" spans="1:7" s="43" customFormat="1" x14ac:dyDescent="0.25">
      <c r="A372" s="28"/>
      <c r="B372" s="44"/>
      <c r="C372" s="45"/>
      <c r="D372" s="28"/>
      <c r="E372" s="46"/>
      <c r="F372" s="46"/>
      <c r="G372" s="28"/>
    </row>
    <row r="373" spans="1:7" s="42" customFormat="1" x14ac:dyDescent="0.25">
      <c r="A373" s="28"/>
      <c r="B373" s="44"/>
      <c r="C373" s="45"/>
      <c r="D373" s="28"/>
      <c r="E373" s="46"/>
      <c r="F373" s="46"/>
      <c r="G373" s="28"/>
    </row>
    <row r="374" spans="1:7" s="43" customFormat="1" x14ac:dyDescent="0.25">
      <c r="A374" s="28"/>
      <c r="B374" s="44"/>
      <c r="C374" s="45"/>
      <c r="D374" s="28"/>
      <c r="E374" s="46"/>
      <c r="F374" s="46"/>
      <c r="G374" s="28"/>
    </row>
    <row r="375" spans="1:7" s="43" customFormat="1" x14ac:dyDescent="0.25">
      <c r="A375" s="28"/>
      <c r="B375" s="44"/>
      <c r="C375" s="45"/>
      <c r="D375" s="28"/>
      <c r="E375" s="46"/>
      <c r="F375" s="46"/>
      <c r="G375" s="28"/>
    </row>
    <row r="376" spans="1:7" s="43" customFormat="1" x14ac:dyDescent="0.25">
      <c r="A376" s="28"/>
      <c r="B376" s="44"/>
      <c r="C376" s="45"/>
      <c r="D376" s="28"/>
      <c r="E376" s="46"/>
      <c r="F376" s="46"/>
      <c r="G376" s="28"/>
    </row>
    <row r="377" spans="1:7" s="43" customFormat="1" x14ac:dyDescent="0.25">
      <c r="A377" s="28"/>
      <c r="B377" s="44"/>
      <c r="C377" s="45"/>
      <c r="D377" s="28"/>
      <c r="E377" s="46"/>
      <c r="F377" s="46"/>
      <c r="G377" s="28"/>
    </row>
    <row r="378" spans="1:7" s="43" customFormat="1" x14ac:dyDescent="0.25">
      <c r="A378" s="28"/>
      <c r="B378" s="44"/>
      <c r="C378" s="45"/>
      <c r="D378" s="28"/>
      <c r="E378" s="46"/>
      <c r="F378" s="46"/>
      <c r="G378" s="28"/>
    </row>
    <row r="379" spans="1:7" s="43" customFormat="1" x14ac:dyDescent="0.25">
      <c r="A379" s="28"/>
      <c r="B379" s="44"/>
      <c r="C379" s="45"/>
      <c r="D379" s="28"/>
      <c r="E379" s="46"/>
      <c r="F379" s="46"/>
      <c r="G379" s="28"/>
    </row>
    <row r="380" spans="1:7" s="43" customFormat="1" x14ac:dyDescent="0.25">
      <c r="A380" s="28"/>
      <c r="B380" s="44"/>
      <c r="C380" s="45"/>
      <c r="D380" s="28"/>
      <c r="E380" s="46"/>
      <c r="F380" s="46"/>
      <c r="G380" s="28"/>
    </row>
    <row r="381" spans="1:7" s="43" customFormat="1" x14ac:dyDescent="0.25">
      <c r="A381" s="28"/>
      <c r="B381" s="44"/>
      <c r="C381" s="45"/>
      <c r="D381" s="28"/>
      <c r="E381" s="46"/>
      <c r="F381" s="46"/>
      <c r="G381" s="28"/>
    </row>
    <row r="382" spans="1:7" s="43" customFormat="1" x14ac:dyDescent="0.25">
      <c r="A382" s="28"/>
      <c r="B382" s="44"/>
      <c r="C382" s="45"/>
      <c r="D382" s="28"/>
      <c r="E382" s="46"/>
      <c r="F382" s="46"/>
      <c r="G382" s="28"/>
    </row>
    <row r="383" spans="1:7" s="43" customFormat="1" x14ac:dyDescent="0.25">
      <c r="A383" s="28"/>
      <c r="B383" s="44"/>
      <c r="C383" s="45"/>
      <c r="D383" s="28"/>
      <c r="E383" s="46"/>
      <c r="F383" s="46"/>
      <c r="G383" s="28"/>
    </row>
    <row r="384" spans="1:7" s="43" customFormat="1" x14ac:dyDescent="0.25">
      <c r="A384" s="28"/>
      <c r="B384" s="44"/>
      <c r="C384" s="45"/>
      <c r="D384" s="28"/>
      <c r="E384" s="46"/>
      <c r="F384" s="46"/>
      <c r="G384" s="28"/>
    </row>
    <row r="385" spans="1:7" s="43" customFormat="1" x14ac:dyDescent="0.25">
      <c r="A385" s="28"/>
      <c r="B385" s="44"/>
      <c r="C385" s="45"/>
      <c r="D385" s="28"/>
      <c r="E385" s="46"/>
      <c r="F385" s="46"/>
      <c r="G385" s="28"/>
    </row>
    <row r="386" spans="1:7" s="43" customFormat="1" x14ac:dyDescent="0.25">
      <c r="A386" s="28"/>
      <c r="B386" s="44"/>
      <c r="C386" s="45"/>
      <c r="D386" s="28"/>
      <c r="E386" s="46"/>
      <c r="F386" s="46"/>
      <c r="G386" s="28"/>
    </row>
    <row r="387" spans="1:7" s="43" customFormat="1" x14ac:dyDescent="0.25">
      <c r="A387" s="28"/>
      <c r="B387" s="44"/>
      <c r="C387" s="45"/>
      <c r="D387" s="28"/>
      <c r="E387" s="46"/>
      <c r="F387" s="46"/>
      <c r="G387" s="28"/>
    </row>
    <row r="388" spans="1:7" s="43" customFormat="1" x14ac:dyDescent="0.25">
      <c r="A388" s="28"/>
      <c r="B388" s="44"/>
      <c r="C388" s="45"/>
      <c r="D388" s="28"/>
      <c r="E388" s="46"/>
      <c r="F388" s="46"/>
      <c r="G388" s="28"/>
    </row>
    <row r="389" spans="1:7" s="42" customFormat="1" x14ac:dyDescent="0.25">
      <c r="A389" s="28"/>
      <c r="B389" s="44"/>
      <c r="C389" s="45"/>
      <c r="D389" s="28"/>
      <c r="E389" s="46"/>
      <c r="F389" s="46"/>
      <c r="G389" s="28"/>
    </row>
    <row r="390" spans="1:7" s="43" customFormat="1" x14ac:dyDescent="0.25">
      <c r="A390" s="28"/>
      <c r="B390" s="44"/>
      <c r="C390" s="45"/>
      <c r="D390" s="28"/>
      <c r="E390" s="46"/>
      <c r="F390" s="46"/>
      <c r="G390" s="28"/>
    </row>
    <row r="391" spans="1:7" s="43" customFormat="1" x14ac:dyDescent="0.25">
      <c r="A391" s="28"/>
      <c r="B391" s="44"/>
      <c r="C391" s="45"/>
      <c r="D391" s="28"/>
      <c r="E391" s="46"/>
      <c r="F391" s="46"/>
      <c r="G391" s="28"/>
    </row>
    <row r="392" spans="1:7" s="43" customFormat="1" x14ac:dyDescent="0.25">
      <c r="A392" s="28"/>
      <c r="B392" s="44"/>
      <c r="C392" s="45"/>
      <c r="D392" s="28"/>
      <c r="E392" s="46"/>
      <c r="F392" s="46"/>
      <c r="G392" s="28"/>
    </row>
    <row r="393" spans="1:7" s="43" customFormat="1" x14ac:dyDescent="0.25">
      <c r="A393" s="28"/>
      <c r="B393" s="44"/>
      <c r="C393" s="45"/>
      <c r="D393" s="28"/>
      <c r="E393" s="46"/>
      <c r="F393" s="46"/>
      <c r="G393" s="28"/>
    </row>
    <row r="394" spans="1:7" s="42" customFormat="1" x14ac:dyDescent="0.25">
      <c r="A394" s="28"/>
      <c r="B394" s="44"/>
      <c r="C394" s="45"/>
      <c r="D394" s="28"/>
      <c r="E394" s="46"/>
      <c r="F394" s="46"/>
      <c r="G394" s="28"/>
    </row>
    <row r="395" spans="1:7" s="43" customFormat="1" x14ac:dyDescent="0.25">
      <c r="A395" s="28"/>
      <c r="B395" s="44"/>
      <c r="C395" s="45"/>
      <c r="D395" s="28"/>
      <c r="E395" s="46"/>
      <c r="F395" s="46"/>
      <c r="G395" s="28"/>
    </row>
    <row r="396" spans="1:7" s="43" customFormat="1" x14ac:dyDescent="0.25">
      <c r="A396" s="28"/>
      <c r="B396" s="44"/>
      <c r="C396" s="45"/>
      <c r="D396" s="28"/>
      <c r="E396" s="46"/>
      <c r="F396" s="46"/>
      <c r="G396" s="28"/>
    </row>
    <row r="397" spans="1:7" s="43" customFormat="1" x14ac:dyDescent="0.25">
      <c r="A397" s="28"/>
      <c r="B397" s="44"/>
      <c r="C397" s="45"/>
      <c r="D397" s="28"/>
      <c r="E397" s="46"/>
      <c r="F397" s="46"/>
      <c r="G397" s="28"/>
    </row>
    <row r="398" spans="1:7" s="42" customFormat="1" x14ac:dyDescent="0.25">
      <c r="A398" s="28"/>
      <c r="B398" s="44"/>
      <c r="C398" s="45"/>
      <c r="D398" s="28"/>
      <c r="E398" s="46"/>
      <c r="F398" s="46"/>
      <c r="G398" s="28"/>
    </row>
    <row r="399" spans="1:7" s="43" customFormat="1" x14ac:dyDescent="0.25">
      <c r="A399" s="28"/>
      <c r="B399" s="44"/>
      <c r="C399" s="45"/>
      <c r="D399" s="28"/>
      <c r="E399" s="46"/>
      <c r="F399" s="46"/>
      <c r="G399" s="28"/>
    </row>
    <row r="400" spans="1:7" s="42" customFormat="1" x14ac:dyDescent="0.25">
      <c r="A400" s="28"/>
      <c r="B400" s="44"/>
      <c r="C400" s="45"/>
      <c r="D400" s="28"/>
      <c r="E400" s="46"/>
      <c r="F400" s="46"/>
      <c r="G400" s="28"/>
    </row>
    <row r="401" spans="1:7" s="43" customFormat="1" x14ac:dyDescent="0.25">
      <c r="A401" s="28"/>
      <c r="B401" s="44"/>
      <c r="C401" s="45"/>
      <c r="D401" s="28"/>
      <c r="E401" s="46"/>
      <c r="F401" s="46"/>
      <c r="G401" s="28"/>
    </row>
    <row r="402" spans="1:7" s="43" customFormat="1" x14ac:dyDescent="0.25">
      <c r="A402" s="28"/>
      <c r="B402" s="44"/>
      <c r="C402" s="45"/>
      <c r="D402" s="28"/>
      <c r="E402" s="46"/>
      <c r="F402" s="46"/>
      <c r="G402" s="28"/>
    </row>
    <row r="403" spans="1:7" s="42" customFormat="1" x14ac:dyDescent="0.25">
      <c r="A403" s="28"/>
      <c r="B403" s="44"/>
      <c r="C403" s="45"/>
      <c r="D403" s="28"/>
      <c r="E403" s="46"/>
      <c r="F403" s="46"/>
      <c r="G403" s="28"/>
    </row>
    <row r="404" spans="1:7" s="43" customFormat="1" x14ac:dyDescent="0.25">
      <c r="A404" s="28"/>
      <c r="B404" s="44"/>
      <c r="C404" s="45"/>
      <c r="D404" s="28"/>
      <c r="E404" s="46"/>
      <c r="F404" s="46"/>
      <c r="G404" s="28"/>
    </row>
    <row r="405" spans="1:7" s="43" customFormat="1" x14ac:dyDescent="0.25">
      <c r="A405" s="28"/>
      <c r="B405" s="44"/>
      <c r="C405" s="45"/>
      <c r="D405" s="28"/>
      <c r="E405" s="46"/>
      <c r="F405" s="46"/>
      <c r="G405" s="28"/>
    </row>
    <row r="406" spans="1:7" s="42" customFormat="1" x14ac:dyDescent="0.25">
      <c r="A406" s="28"/>
      <c r="B406" s="44"/>
      <c r="C406" s="45"/>
      <c r="D406" s="28"/>
      <c r="E406" s="46"/>
      <c r="F406" s="46"/>
      <c r="G406" s="28"/>
    </row>
    <row r="407" spans="1:7" s="43" customFormat="1" x14ac:dyDescent="0.25">
      <c r="A407" s="28"/>
      <c r="B407" s="44"/>
      <c r="C407" s="45"/>
      <c r="D407" s="28"/>
      <c r="E407" s="46"/>
      <c r="F407" s="46"/>
      <c r="G407" s="28"/>
    </row>
    <row r="408" spans="1:7" s="42" customFormat="1" x14ac:dyDescent="0.25">
      <c r="A408" s="28"/>
      <c r="B408" s="44"/>
      <c r="C408" s="45"/>
      <c r="D408" s="28"/>
      <c r="E408" s="46"/>
      <c r="F408" s="46"/>
      <c r="G408" s="28"/>
    </row>
    <row r="409" spans="1:7" s="43" customFormat="1" x14ac:dyDescent="0.25">
      <c r="A409" s="28"/>
      <c r="B409" s="44"/>
      <c r="C409" s="45"/>
      <c r="D409" s="28"/>
      <c r="E409" s="46"/>
      <c r="F409" s="46"/>
      <c r="G409" s="28"/>
    </row>
    <row r="410" spans="1:7" s="43" customFormat="1" x14ac:dyDescent="0.25">
      <c r="A410" s="28"/>
      <c r="B410" s="44"/>
      <c r="C410" s="45"/>
      <c r="D410" s="28"/>
      <c r="E410" s="46"/>
      <c r="F410" s="46"/>
      <c r="G410" s="28"/>
    </row>
    <row r="411" spans="1:7" s="42" customFormat="1" x14ac:dyDescent="0.25">
      <c r="A411" s="28"/>
      <c r="B411" s="44"/>
      <c r="C411" s="45"/>
      <c r="D411" s="28"/>
      <c r="E411" s="46"/>
      <c r="F411" s="46"/>
      <c r="G411" s="28"/>
    </row>
    <row r="412" spans="1:7" s="43" customFormat="1" x14ac:dyDescent="0.25">
      <c r="A412" s="28"/>
      <c r="B412" s="44"/>
      <c r="C412" s="45"/>
      <c r="D412" s="28"/>
      <c r="E412" s="46"/>
      <c r="F412" s="46"/>
      <c r="G412" s="28"/>
    </row>
    <row r="413" spans="1:7" s="43" customFormat="1" x14ac:dyDescent="0.25">
      <c r="A413" s="28"/>
      <c r="B413" s="44"/>
      <c r="C413" s="45"/>
      <c r="D413" s="28"/>
      <c r="E413" s="46"/>
      <c r="F413" s="46"/>
      <c r="G413" s="28"/>
    </row>
    <row r="414" spans="1:7" s="43" customFormat="1" x14ac:dyDescent="0.25">
      <c r="A414" s="28"/>
      <c r="B414" s="44"/>
      <c r="C414" s="45"/>
      <c r="D414" s="28"/>
      <c r="E414" s="46"/>
      <c r="F414" s="46"/>
      <c r="G414" s="28"/>
    </row>
    <row r="415" spans="1:7" s="42" customFormat="1" x14ac:dyDescent="0.25">
      <c r="A415" s="28"/>
      <c r="B415" s="44"/>
      <c r="C415" s="45"/>
      <c r="D415" s="28"/>
      <c r="E415" s="46"/>
      <c r="F415" s="46"/>
      <c r="G415" s="28"/>
    </row>
    <row r="416" spans="1:7" s="43" customFormat="1" x14ac:dyDescent="0.25">
      <c r="A416" s="28"/>
      <c r="B416" s="44"/>
      <c r="C416" s="45"/>
      <c r="D416" s="28"/>
      <c r="E416" s="46"/>
      <c r="F416" s="46"/>
      <c r="G416" s="28"/>
    </row>
    <row r="417" spans="1:7" s="43" customFormat="1" x14ac:dyDescent="0.25">
      <c r="A417" s="28"/>
      <c r="B417" s="44"/>
      <c r="C417" s="45"/>
      <c r="D417" s="28"/>
      <c r="E417" s="46"/>
      <c r="F417" s="46"/>
      <c r="G417" s="28"/>
    </row>
    <row r="418" spans="1:7" s="43" customFormat="1" x14ac:dyDescent="0.25">
      <c r="A418" s="28"/>
      <c r="B418" s="44"/>
      <c r="C418" s="45"/>
      <c r="D418" s="28"/>
      <c r="E418" s="46"/>
      <c r="F418" s="46"/>
      <c r="G418" s="28"/>
    </row>
    <row r="419" spans="1:7" s="43" customFormat="1" x14ac:dyDescent="0.25">
      <c r="A419" s="28"/>
      <c r="B419" s="44"/>
      <c r="C419" s="45"/>
      <c r="D419" s="28"/>
      <c r="E419" s="46"/>
      <c r="F419" s="46"/>
      <c r="G419" s="28"/>
    </row>
    <row r="420" spans="1:7" s="42" customFormat="1" x14ac:dyDescent="0.25">
      <c r="A420" s="28"/>
      <c r="B420" s="44"/>
      <c r="C420" s="45"/>
      <c r="D420" s="28"/>
      <c r="E420" s="46"/>
      <c r="F420" s="46"/>
      <c r="G420" s="28"/>
    </row>
    <row r="421" spans="1:7" s="43" customFormat="1" x14ac:dyDescent="0.25">
      <c r="A421" s="28"/>
      <c r="B421" s="44"/>
      <c r="C421" s="45"/>
      <c r="D421" s="28"/>
      <c r="E421" s="46"/>
      <c r="F421" s="46"/>
      <c r="G421" s="28"/>
    </row>
    <row r="422" spans="1:7" s="43" customFormat="1" x14ac:dyDescent="0.25">
      <c r="A422" s="28"/>
      <c r="B422" s="44"/>
      <c r="C422" s="45"/>
      <c r="D422" s="28"/>
      <c r="E422" s="46"/>
      <c r="F422" s="46"/>
      <c r="G422" s="28"/>
    </row>
    <row r="423" spans="1:7" s="43" customFormat="1" x14ac:dyDescent="0.25">
      <c r="A423" s="28"/>
      <c r="B423" s="44"/>
      <c r="C423" s="45"/>
      <c r="D423" s="28"/>
      <c r="E423" s="46"/>
      <c r="F423" s="46"/>
      <c r="G423" s="28"/>
    </row>
    <row r="424" spans="1:7" s="43" customFormat="1" x14ac:dyDescent="0.25">
      <c r="A424" s="28"/>
      <c r="B424" s="44"/>
      <c r="C424" s="45"/>
      <c r="D424" s="28"/>
      <c r="E424" s="46"/>
      <c r="F424" s="46"/>
      <c r="G424" s="28"/>
    </row>
    <row r="425" spans="1:7" s="42" customFormat="1" x14ac:dyDescent="0.25">
      <c r="A425" s="28"/>
      <c r="B425" s="44"/>
      <c r="C425" s="45"/>
      <c r="D425" s="28"/>
      <c r="E425" s="46"/>
      <c r="F425" s="46"/>
      <c r="G425" s="28"/>
    </row>
    <row r="426" spans="1:7" s="43" customFormat="1" x14ac:dyDescent="0.25">
      <c r="A426" s="28"/>
      <c r="B426" s="44"/>
      <c r="C426" s="45"/>
      <c r="D426" s="28"/>
      <c r="E426" s="46"/>
      <c r="F426" s="46"/>
      <c r="G426" s="28"/>
    </row>
    <row r="427" spans="1:7" s="42" customFormat="1" x14ac:dyDescent="0.25">
      <c r="A427" s="28"/>
      <c r="B427" s="44"/>
      <c r="C427" s="45"/>
      <c r="D427" s="28"/>
      <c r="E427" s="46"/>
      <c r="F427" s="46"/>
      <c r="G427" s="28"/>
    </row>
    <row r="428" spans="1:7" s="43" customFormat="1" x14ac:dyDescent="0.25">
      <c r="A428" s="28"/>
      <c r="B428" s="44"/>
      <c r="C428" s="45"/>
      <c r="D428" s="28"/>
      <c r="E428" s="46"/>
      <c r="F428" s="46"/>
      <c r="G428" s="28"/>
    </row>
    <row r="429" spans="1:7" s="42" customFormat="1" x14ac:dyDescent="0.25">
      <c r="A429" s="28"/>
      <c r="B429" s="44"/>
      <c r="C429" s="45"/>
      <c r="D429" s="28"/>
      <c r="E429" s="46"/>
      <c r="F429" s="46"/>
      <c r="G429" s="28"/>
    </row>
    <row r="430" spans="1:7" s="43" customFormat="1" x14ac:dyDescent="0.25">
      <c r="A430" s="28"/>
      <c r="B430" s="44"/>
      <c r="C430" s="45"/>
      <c r="D430" s="28"/>
      <c r="E430" s="46"/>
      <c r="F430" s="46"/>
      <c r="G430" s="28"/>
    </row>
    <row r="431" spans="1:7" s="43" customFormat="1" x14ac:dyDescent="0.25">
      <c r="A431" s="28"/>
      <c r="B431" s="44"/>
      <c r="C431" s="45"/>
      <c r="D431" s="28"/>
      <c r="E431" s="46"/>
      <c r="F431" s="46"/>
      <c r="G431" s="28"/>
    </row>
    <row r="432" spans="1:7" s="43" customFormat="1" x14ac:dyDescent="0.25">
      <c r="A432" s="28"/>
      <c r="B432" s="44"/>
      <c r="C432" s="45"/>
      <c r="D432" s="28"/>
      <c r="E432" s="46"/>
      <c r="F432" s="46"/>
      <c r="G432" s="28"/>
    </row>
    <row r="433" spans="1:7" s="43" customFormat="1" x14ac:dyDescent="0.25">
      <c r="A433" s="28"/>
      <c r="B433" s="44"/>
      <c r="C433" s="45"/>
      <c r="D433" s="28"/>
      <c r="E433" s="46"/>
      <c r="F433" s="46"/>
      <c r="G433" s="28"/>
    </row>
    <row r="434" spans="1:7" s="43" customFormat="1" x14ac:dyDescent="0.25">
      <c r="A434" s="28"/>
      <c r="B434" s="44"/>
      <c r="C434" s="45"/>
      <c r="D434" s="28"/>
      <c r="E434" s="46"/>
      <c r="F434" s="46"/>
      <c r="G434" s="28"/>
    </row>
    <row r="435" spans="1:7" s="43" customFormat="1" x14ac:dyDescent="0.25">
      <c r="A435" s="28"/>
      <c r="B435" s="44"/>
      <c r="C435" s="45"/>
      <c r="D435" s="28"/>
      <c r="E435" s="46"/>
      <c r="F435" s="46"/>
      <c r="G435" s="28"/>
    </row>
    <row r="436" spans="1:7" s="43" customFormat="1" x14ac:dyDescent="0.25">
      <c r="A436" s="28"/>
      <c r="B436" s="44"/>
      <c r="C436" s="45"/>
      <c r="D436" s="28"/>
      <c r="E436" s="46"/>
      <c r="F436" s="46"/>
      <c r="G436" s="28"/>
    </row>
    <row r="437" spans="1:7" s="43" customFormat="1" x14ac:dyDescent="0.25">
      <c r="A437" s="28"/>
      <c r="B437" s="44"/>
      <c r="C437" s="45"/>
      <c r="D437" s="28"/>
      <c r="E437" s="46"/>
      <c r="F437" s="46"/>
      <c r="G437" s="28"/>
    </row>
    <row r="438" spans="1:7" s="43" customFormat="1" x14ac:dyDescent="0.25">
      <c r="A438" s="28"/>
      <c r="B438" s="44"/>
      <c r="C438" s="45"/>
      <c r="D438" s="28"/>
      <c r="E438" s="46"/>
      <c r="F438" s="46"/>
      <c r="G438" s="28"/>
    </row>
    <row r="439" spans="1:7" s="43" customFormat="1" x14ac:dyDescent="0.25">
      <c r="A439" s="28"/>
      <c r="B439" s="44"/>
      <c r="C439" s="45"/>
      <c r="D439" s="28"/>
      <c r="E439" s="46"/>
      <c r="F439" s="46"/>
      <c r="G439" s="28"/>
    </row>
    <row r="440" spans="1:7" s="43" customFormat="1" x14ac:dyDescent="0.25">
      <c r="A440" s="28"/>
      <c r="B440" s="44"/>
      <c r="C440" s="45"/>
      <c r="D440" s="28"/>
      <c r="E440" s="46"/>
      <c r="F440" s="46"/>
      <c r="G440" s="28"/>
    </row>
    <row r="441" spans="1:7" s="42" customFormat="1" x14ac:dyDescent="0.25">
      <c r="A441" s="28"/>
      <c r="B441" s="44"/>
      <c r="C441" s="45"/>
      <c r="D441" s="28"/>
      <c r="E441" s="46"/>
      <c r="F441" s="46"/>
      <c r="G441" s="28"/>
    </row>
    <row r="442" spans="1:7" s="43" customFormat="1" x14ac:dyDescent="0.25">
      <c r="A442" s="28"/>
      <c r="B442" s="44"/>
      <c r="C442" s="45"/>
      <c r="D442" s="28"/>
      <c r="E442" s="46"/>
      <c r="F442" s="46"/>
      <c r="G442" s="28"/>
    </row>
    <row r="443" spans="1:7" s="43" customFormat="1" x14ac:dyDescent="0.25">
      <c r="A443" s="28"/>
      <c r="B443" s="44"/>
      <c r="C443" s="45"/>
      <c r="D443" s="28"/>
      <c r="E443" s="46"/>
      <c r="F443" s="46"/>
      <c r="G443" s="28"/>
    </row>
    <row r="444" spans="1:7" s="42" customFormat="1" x14ac:dyDescent="0.25">
      <c r="A444" s="28"/>
      <c r="B444" s="44"/>
      <c r="C444" s="45"/>
      <c r="D444" s="28"/>
      <c r="E444" s="46"/>
      <c r="F444" s="46"/>
      <c r="G444" s="28"/>
    </row>
    <row r="445" spans="1:7" s="43" customFormat="1" x14ac:dyDescent="0.25">
      <c r="A445" s="28"/>
      <c r="B445" s="44"/>
      <c r="C445" s="45"/>
      <c r="D445" s="28"/>
      <c r="E445" s="46"/>
      <c r="F445" s="46"/>
      <c r="G445" s="28"/>
    </row>
    <row r="446" spans="1:7" s="42" customFormat="1" x14ac:dyDescent="0.25">
      <c r="A446" s="28"/>
      <c r="B446" s="44"/>
      <c r="C446" s="45"/>
      <c r="D446" s="28"/>
      <c r="E446" s="46"/>
      <c r="F446" s="46"/>
      <c r="G446" s="28"/>
    </row>
    <row r="447" spans="1:7" s="43" customFormat="1" x14ac:dyDescent="0.25">
      <c r="A447" s="28"/>
      <c r="B447" s="44"/>
      <c r="C447" s="45"/>
      <c r="D447" s="28"/>
      <c r="E447" s="46"/>
      <c r="F447" s="46"/>
      <c r="G447" s="28"/>
    </row>
    <row r="448" spans="1:7" s="42" customFormat="1" x14ac:dyDescent="0.25">
      <c r="A448" s="28"/>
      <c r="B448" s="44"/>
      <c r="C448" s="45"/>
      <c r="D448" s="28"/>
      <c r="E448" s="46"/>
      <c r="F448" s="46"/>
      <c r="G448" s="28"/>
    </row>
    <row r="449" spans="1:7" s="43" customFormat="1" x14ac:dyDescent="0.25">
      <c r="A449" s="28"/>
      <c r="B449" s="44"/>
      <c r="C449" s="45"/>
      <c r="D449" s="28"/>
      <c r="E449" s="46"/>
      <c r="F449" s="46"/>
      <c r="G449" s="28"/>
    </row>
    <row r="450" spans="1:7" s="42" customFormat="1" x14ac:dyDescent="0.25">
      <c r="A450" s="28"/>
      <c r="B450" s="44"/>
      <c r="C450" s="45"/>
      <c r="D450" s="28"/>
      <c r="E450" s="46"/>
      <c r="F450" s="46"/>
      <c r="G450" s="28"/>
    </row>
    <row r="451" spans="1:7" s="43" customFormat="1" x14ac:dyDescent="0.25">
      <c r="A451" s="28"/>
      <c r="B451" s="44"/>
      <c r="C451" s="45"/>
      <c r="D451" s="28"/>
      <c r="E451" s="46"/>
      <c r="F451" s="46"/>
      <c r="G451" s="28"/>
    </row>
    <row r="452" spans="1:7" s="42" customFormat="1" x14ac:dyDescent="0.25">
      <c r="A452" s="28"/>
      <c r="B452" s="44"/>
      <c r="C452" s="45"/>
      <c r="D452" s="28"/>
      <c r="E452" s="46"/>
      <c r="F452" s="46"/>
      <c r="G452" s="28"/>
    </row>
  </sheetData>
  <sheetProtection sheet="1" objects="1" scenarios="1" selectLockedCells="1"/>
  <sortState xmlns:xlrd2="http://schemas.microsoft.com/office/spreadsheetml/2017/richdata2" ref="A17:H894">
    <sortCondition descending="1" ref="A17"/>
  </sortState>
  <mergeCells count="16">
    <mergeCell ref="A229:C229"/>
    <mergeCell ref="A228:C228"/>
    <mergeCell ref="A227:G227"/>
    <mergeCell ref="E6:F6"/>
    <mergeCell ref="E15:G15"/>
    <mergeCell ref="E9:G9"/>
    <mergeCell ref="A9:C9"/>
    <mergeCell ref="A10:C10"/>
    <mergeCell ref="E14:G14"/>
    <mergeCell ref="E13:G13"/>
    <mergeCell ref="E10:G10"/>
    <mergeCell ref="E11:G11"/>
    <mergeCell ref="E12:G12"/>
    <mergeCell ref="A11:C11"/>
    <mergeCell ref="A12:C12"/>
    <mergeCell ref="B14:C14"/>
  </mergeCells>
  <phoneticPr fontId="2" type="noConversion"/>
  <pageMargins left="0.3" right="0.3" top="0.5" bottom="0.54833333333333334" header="0.25" footer="0.25"/>
  <pageSetup scale="94" orientation="portrait" r:id="rId1"/>
  <headerFooter>
    <oddFooter>&amp;L&amp;8Contract # 7786651774
&amp;"Arial,Italic"Prices effective 2.15.18 through 2.14.19&amp;C&amp;P of &amp;N&amp;R&amp;8 2.14.18 (DSH)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Rapids Wholesale</vt:lpstr>
      <vt:lpstr>'Rapids Wholesale'!Print_Area</vt:lpstr>
      <vt:lpstr>'Rapids Wholesale'!Print_Titles</vt:lpstr>
    </vt:vector>
  </TitlesOfParts>
  <Company>Alden 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ranke</dc:creator>
  <cp:lastModifiedBy>Lisa Truax</cp:lastModifiedBy>
  <cp:lastPrinted>2018-01-11T16:57:03Z</cp:lastPrinted>
  <dcterms:created xsi:type="dcterms:W3CDTF">2007-01-02T20:12:14Z</dcterms:created>
  <dcterms:modified xsi:type="dcterms:W3CDTF">2020-06-11T13:43:46Z</dcterms:modified>
  <cp:contentStatus/>
</cp:coreProperties>
</file>